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J16" i="1"/>
  <c r="J17" i="1"/>
  <c r="D21" i="1"/>
  <c r="D20" i="1" s="1"/>
  <c r="D19" i="1" s="1"/>
  <c r="D18" i="1" s="1"/>
  <c r="E21" i="1"/>
  <c r="E20" i="1" s="1"/>
  <c r="E19" i="1" s="1"/>
  <c r="E18" i="1" s="1"/>
  <c r="F21" i="1"/>
  <c r="F20" i="1" s="1"/>
  <c r="F19" i="1" s="1"/>
  <c r="F18" i="1" s="1"/>
  <c r="G21" i="1"/>
  <c r="G20" i="1" s="1"/>
  <c r="G19" i="1" s="1"/>
  <c r="G18" i="1" s="1"/>
  <c r="H21" i="1"/>
  <c r="J21" i="1" s="1"/>
  <c r="I21" i="1"/>
  <c r="I20" i="1" s="1"/>
  <c r="I19" i="1" s="1"/>
  <c r="I18" i="1" s="1"/>
  <c r="K21" i="1"/>
  <c r="K20" i="1" s="1"/>
  <c r="K19" i="1" s="1"/>
  <c r="K18" i="1" s="1"/>
  <c r="J22" i="1"/>
  <c r="J23" i="1"/>
  <c r="K11" i="1" l="1"/>
  <c r="K10" i="1" s="1"/>
  <c r="K12" i="1"/>
  <c r="I11" i="1"/>
  <c r="I10" i="1" s="1"/>
  <c r="I12" i="1"/>
  <c r="H11" i="1"/>
  <c r="H12" i="1"/>
  <c r="J12" i="1" s="1"/>
  <c r="J13" i="1"/>
  <c r="F11" i="1"/>
  <c r="F10" i="1" s="1"/>
  <c r="F12" i="1"/>
  <c r="G11" i="1"/>
  <c r="G10" i="1" s="1"/>
  <c r="G12" i="1"/>
  <c r="E11" i="1"/>
  <c r="E10" i="1" s="1"/>
  <c r="E12" i="1"/>
  <c r="D11" i="1"/>
  <c r="D10" i="1" s="1"/>
  <c r="D12" i="1"/>
  <c r="H20" i="1"/>
  <c r="J14" i="1"/>
  <c r="J20" i="1" l="1"/>
  <c r="H19" i="1"/>
  <c r="J11" i="1"/>
  <c r="J19" i="1" l="1"/>
  <c r="H18" i="1"/>
  <c r="J18" i="1" l="1"/>
  <c r="H10" i="1"/>
  <c r="J10" i="1" s="1"/>
</calcChain>
</file>

<file path=xl/sharedStrings.xml><?xml version="1.0" encoding="utf-8"?>
<sst xmlns="http://schemas.openxmlformats.org/spreadsheetml/2006/main" count="66" uniqueCount="66">
  <si>
    <t>JUDETUL  VASLUI</t>
  </si>
  <si>
    <t>COMUNA CODAESTI</t>
  </si>
  <si>
    <t xml:space="preserve"> Anexa 7</t>
  </si>
  <si>
    <t>Cont de executie - Detalierea cheltuielilor - Trimestrul: 3, Anul: 2017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</si>
  <si>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</si>
  <si>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</si>
  <si>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</si>
  <si>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</si>
  <si>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</si>
  <si>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</si>
  <si>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</si>
  <si>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</si>
  <si>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</si>
  <si>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</si>
  <si>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</si>
  <si>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</si>
  <si>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</si>
  <si>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</si>
  <si>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</si>
  <si>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</si>
  <si>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</si>
  <si>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</si>
  <si>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</si>
  <si>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</si>
  <si>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</si>
  <si>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</si>
  <si>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</si>
  <si>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</si>
  <si>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</si>
  <si>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</si>
  <si>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</si>
  <si>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</si>
  <si>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</si>
  <si>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</si>
  <si>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47</t>
  </si>
  <si>
    <t>Carburanti si lubrifianti</t>
  </si>
  <si>
    <t>20.01.05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</si>
  <si>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</si>
  <si>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</si>
  <si>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</si>
  <si>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</si>
  <si>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</si>
  <si>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</si>
  <si>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</si>
  <si>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</si>
  <si>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</si>
  <si>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</si>
  <si>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</si>
  <si>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</si>
  <si>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</si>
  <si>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</si>
  <si>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</si>
  <si>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</si>
  <si>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</si>
  <si>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</si>
  <si>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400</t>
  </si>
  <si>
    <t>Masini, echipamente si mijloace de transport</t>
  </si>
  <si>
    <t>71.01.02</t>
  </si>
  <si>
    <t>402</t>
  </si>
  <si>
    <t>Alte active fixe</t>
  </si>
  <si>
    <t>71.01.30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</si>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</sst>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D11+D18</f>
        <v>437000</v>
      </c>
      <c r="E10" s="11">
        <f>E11+E18</f>
        <v>437000</v>
      </c>
      <c r="F10" s="11">
        <f>F11+F18</f>
        <v>342000</v>
      </c>
      <c r="G10" s="11">
        <f>G11+G18</f>
        <v>342000</v>
      </c>
      <c r="H10" s="11">
        <f>H11+H18</f>
        <v>342000</v>
      </c>
      <c r="I10" s="11">
        <f>I11+I18</f>
        <v>285823</v>
      </c>
      <c r="J10" s="11">
        <f>H10-I10</f>
        <v>56177</v>
      </c>
      <c r="K10" s="11">
        <f>K11+K18</f>
        <v>194917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337000</v>
      </c>
      <c r="E11" s="11">
        <f>+E13</f>
        <v>337000</v>
      </c>
      <c r="F11" s="11">
        <f>+F13</f>
        <v>242000</v>
      </c>
      <c r="G11" s="11">
        <f>+G13</f>
        <v>242000</v>
      </c>
      <c r="H11" s="11">
        <f>+H13</f>
        <v>242000</v>
      </c>
      <c r="I11" s="11">
        <f>+I13</f>
        <v>208473</v>
      </c>
      <c r="J11" s="11">
        <f>H11-I11</f>
        <v>33527</v>
      </c>
      <c r="K11" s="11">
        <f>+K13</f>
        <v>191829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337000</v>
      </c>
      <c r="E12" s="11">
        <f>+E13</f>
        <v>337000</v>
      </c>
      <c r="F12" s="11">
        <f>+F13</f>
        <v>242000</v>
      </c>
      <c r="G12" s="11">
        <f>+G13</f>
        <v>242000</v>
      </c>
      <c r="H12" s="11">
        <f>+H13</f>
        <v>242000</v>
      </c>
      <c r="I12" s="11">
        <f>+I13</f>
        <v>208473</v>
      </c>
      <c r="J12" s="11">
        <f>H12-I12</f>
        <v>33527</v>
      </c>
      <c r="K12" s="11">
        <f>+K13</f>
        <v>191829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337000</v>
      </c>
      <c r="E13" s="11">
        <f>E14</f>
        <v>337000</v>
      </c>
      <c r="F13" s="11">
        <f>F14</f>
        <v>242000</v>
      </c>
      <c r="G13" s="11">
        <f>G14</f>
        <v>242000</v>
      </c>
      <c r="H13" s="11">
        <f>H14</f>
        <v>242000</v>
      </c>
      <c r="I13" s="11">
        <f>I14</f>
        <v>208473</v>
      </c>
      <c r="J13" s="11">
        <f>H13-I13</f>
        <v>33527</v>
      </c>
      <c r="K13" s="11">
        <f>K14</f>
        <v>191829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+D15+D16+D17</f>
        <v>337000</v>
      </c>
      <c r="E14" s="11">
        <f>+E15+E16+E17</f>
        <v>337000</v>
      </c>
      <c r="F14" s="11">
        <f>+F15+F16+F17</f>
        <v>242000</v>
      </c>
      <c r="G14" s="11">
        <f>+G15+G16+G17</f>
        <v>242000</v>
      </c>
      <c r="H14" s="11">
        <f>+H15+H16+H17</f>
        <v>242000</v>
      </c>
      <c r="I14" s="11">
        <f>+I15+I16+I17</f>
        <v>208473</v>
      </c>
      <c r="J14" s="11">
        <f>H14-I14</f>
        <v>33527</v>
      </c>
      <c r="K14" s="11">
        <f>+K15+K16+K17</f>
        <v>191829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30000</v>
      </c>
      <c r="E15" s="11">
        <v>30000</v>
      </c>
      <c r="F15" s="11">
        <v>25000</v>
      </c>
      <c r="G15" s="11">
        <v>25000</v>
      </c>
      <c r="H15" s="11">
        <v>25000</v>
      </c>
      <c r="I15" s="11">
        <v>0</v>
      </c>
      <c r="J15" s="11">
        <f>H15-I15</f>
        <v>25000</v>
      </c>
      <c r="K15" s="11">
        <v>0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v>292000</v>
      </c>
      <c r="E16" s="11">
        <v>292000</v>
      </c>
      <c r="F16" s="11">
        <v>205000</v>
      </c>
      <c r="G16" s="11">
        <v>205000</v>
      </c>
      <c r="H16" s="11">
        <v>205000</v>
      </c>
      <c r="I16" s="11">
        <v>200123</v>
      </c>
      <c r="J16" s="11">
        <f>H16-I16</f>
        <v>4877</v>
      </c>
      <c r="K16" s="11">
        <v>191829</v>
      </c>
    </row>
    <row r="17" spans="1:12" s="6" customFormat="1" ht="22.5" x14ac:dyDescent="0.25">
      <c r="A17" s="10" t="s">
        <v>40</v>
      </c>
      <c r="B17" s="10" t="s">
        <v>41</v>
      </c>
      <c r="C17" s="10" t="s">
        <v>42</v>
      </c>
      <c r="D17" s="11">
        <v>15000</v>
      </c>
      <c r="E17" s="11">
        <v>15000</v>
      </c>
      <c r="F17" s="11">
        <v>12000</v>
      </c>
      <c r="G17" s="11">
        <v>12000</v>
      </c>
      <c r="H17" s="11">
        <v>12000</v>
      </c>
      <c r="I17" s="11">
        <v>8350</v>
      </c>
      <c r="J17" s="11">
        <f>H17-I17</f>
        <v>3650</v>
      </c>
      <c r="K17" s="11">
        <v>0</v>
      </c>
    </row>
    <row r="18" spans="1:12" s="6" customFormat="1" ht="22.5" x14ac:dyDescent="0.25">
      <c r="A18" s="10" t="s">
        <v>43</v>
      </c>
      <c r="B18" s="10" t="s">
        <v>44</v>
      </c>
      <c r="C18" s="10" t="s">
        <v>45</v>
      </c>
      <c r="D18" s="11">
        <f>+D19</f>
        <v>100000</v>
      </c>
      <c r="E18" s="11">
        <f>+E19</f>
        <v>100000</v>
      </c>
      <c r="F18" s="11">
        <f>+F19</f>
        <v>100000</v>
      </c>
      <c r="G18" s="11">
        <f>+G19</f>
        <v>100000</v>
      </c>
      <c r="H18" s="11">
        <f>+H19</f>
        <v>100000</v>
      </c>
      <c r="I18" s="11">
        <f>+I19</f>
        <v>77350</v>
      </c>
      <c r="J18" s="11">
        <f>H18-I18</f>
        <v>22650</v>
      </c>
      <c r="K18" s="11">
        <f>+K19</f>
        <v>3088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f>D20</f>
        <v>100000</v>
      </c>
      <c r="E19" s="11">
        <f>E20</f>
        <v>100000</v>
      </c>
      <c r="F19" s="11">
        <f>F20</f>
        <v>100000</v>
      </c>
      <c r="G19" s="11">
        <f>G20</f>
        <v>100000</v>
      </c>
      <c r="H19" s="11">
        <f>H20</f>
        <v>100000</v>
      </c>
      <c r="I19" s="11">
        <f>I20</f>
        <v>77350</v>
      </c>
      <c r="J19" s="11">
        <f>H19-I19</f>
        <v>22650</v>
      </c>
      <c r="K19" s="11">
        <f>K20</f>
        <v>3088</v>
      </c>
    </row>
    <row r="20" spans="1:12" s="6" customFormat="1" ht="22.5" x14ac:dyDescent="0.25">
      <c r="A20" s="10" t="s">
        <v>49</v>
      </c>
      <c r="B20" s="10" t="s">
        <v>50</v>
      </c>
      <c r="C20" s="10" t="s">
        <v>51</v>
      </c>
      <c r="D20" s="11">
        <f>D21</f>
        <v>100000</v>
      </c>
      <c r="E20" s="11">
        <f>E21</f>
        <v>100000</v>
      </c>
      <c r="F20" s="11">
        <f>F21</f>
        <v>100000</v>
      </c>
      <c r="G20" s="11">
        <f>G21</f>
        <v>100000</v>
      </c>
      <c r="H20" s="11">
        <f>H21</f>
        <v>100000</v>
      </c>
      <c r="I20" s="11">
        <f>I21</f>
        <v>77350</v>
      </c>
      <c r="J20" s="11">
        <f>H20-I20</f>
        <v>22650</v>
      </c>
      <c r="K20" s="11">
        <f>K21</f>
        <v>3088</v>
      </c>
    </row>
    <row r="21" spans="1:12" s="6" customFormat="1" x14ac:dyDescent="0.25">
      <c r="A21" s="10" t="s">
        <v>52</v>
      </c>
      <c r="B21" s="10" t="s">
        <v>53</v>
      </c>
      <c r="C21" s="10" t="s">
        <v>54</v>
      </c>
      <c r="D21" s="11">
        <f>+D22+D23</f>
        <v>100000</v>
      </c>
      <c r="E21" s="11">
        <f>+E22+E23</f>
        <v>100000</v>
      </c>
      <c r="F21" s="11">
        <f>+F22+F23</f>
        <v>100000</v>
      </c>
      <c r="G21" s="11">
        <f>+G22+G23</f>
        <v>100000</v>
      </c>
      <c r="H21" s="11">
        <f>+H22+H23</f>
        <v>100000</v>
      </c>
      <c r="I21" s="11">
        <f>+I22+I23</f>
        <v>77350</v>
      </c>
      <c r="J21" s="11">
        <f>H21-I21</f>
        <v>22650</v>
      </c>
      <c r="K21" s="11">
        <f>+K22+K23</f>
        <v>3088</v>
      </c>
    </row>
    <row r="22" spans="1:12" s="6" customFormat="1" x14ac:dyDescent="0.25">
      <c r="A22" s="10" t="s">
        <v>55</v>
      </c>
      <c r="B22" s="10" t="s">
        <v>56</v>
      </c>
      <c r="C22" s="10" t="s">
        <v>57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f>H22-I22</f>
        <v>0</v>
      </c>
      <c r="K22" s="11">
        <v>3088</v>
      </c>
    </row>
    <row r="23" spans="1:12" s="6" customFormat="1" x14ac:dyDescent="0.25">
      <c r="A23" s="10" t="s">
        <v>58</v>
      </c>
      <c r="B23" s="10" t="s">
        <v>59</v>
      </c>
      <c r="C23" s="10" t="s">
        <v>60</v>
      </c>
      <c r="D23" s="11">
        <v>100000</v>
      </c>
      <c r="E23" s="11">
        <v>100000</v>
      </c>
      <c r="F23" s="11">
        <v>100000</v>
      </c>
      <c r="G23" s="11">
        <v>100000</v>
      </c>
      <c r="H23" s="11">
        <v>100000</v>
      </c>
      <c r="I23" s="11">
        <v>77350</v>
      </c>
      <c r="J23" s="11">
        <f>H23-I23</f>
        <v>22650</v>
      </c>
      <c r="K23" s="11">
        <v>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61</v>
      </c>
      <c r="B25" s="13"/>
      <c r="C25" s="13"/>
      <c r="D25" s="13"/>
      <c r="E25" s="13" t="s">
        <v>63</v>
      </c>
      <c r="F25" s="13"/>
      <c r="G25" s="13"/>
      <c r="H25" s="13"/>
      <c r="I25" s="13" t="s">
        <v>64</v>
      </c>
      <c r="J25" s="13"/>
      <c r="K25" s="13"/>
      <c r="L25" s="13"/>
    </row>
    <row r="26" spans="1:12" x14ac:dyDescent="0.25">
      <c r="A26" s="3" t="s">
        <v>62</v>
      </c>
      <c r="B26" s="3"/>
      <c r="C26" s="3"/>
      <c r="D26" s="3"/>
      <c r="E26" s="3"/>
      <c r="F26" s="3"/>
      <c r="G26" s="3"/>
      <c r="H26" s="3"/>
      <c r="I26" s="3" t="s">
        <v>65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1">
    <mergeCell ref="A25:D25"/>
    <mergeCell ref="A26:D26"/>
    <mergeCell ref="E25:H25"/>
    <mergeCell ref="E26:H26"/>
    <mergeCell ref="I25:L25"/>
    <mergeCell ref="I26:L26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2017-11-12T08:36:41Z</dcterms:created>
  <dcterms:modified xsi:type="dcterms:W3CDTF">2017-11-12T08:36:42Z</dcterms:modified>
</cp:coreProperties>
</file>