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I17" i="1"/>
  <c r="J17" i="1" s="1"/>
  <c r="K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K26" i="1"/>
  <c r="K25" i="1" s="1"/>
  <c r="J27" i="1"/>
  <c r="J28" i="1"/>
  <c r="J29" i="1"/>
  <c r="J30" i="1"/>
  <c r="J31" i="1"/>
  <c r="J32" i="1"/>
  <c r="D33" i="1"/>
  <c r="E33" i="1"/>
  <c r="F33" i="1"/>
  <c r="G33" i="1"/>
  <c r="H33" i="1"/>
  <c r="J33" i="1" s="1"/>
  <c r="I33" i="1"/>
  <c r="K33" i="1"/>
  <c r="D34" i="1"/>
  <c r="E34" i="1"/>
  <c r="F34" i="1"/>
  <c r="G34" i="1"/>
  <c r="H34" i="1"/>
  <c r="J34" i="1" s="1"/>
  <c r="I34" i="1"/>
  <c r="K34" i="1"/>
  <c r="D35" i="1"/>
  <c r="E35" i="1"/>
  <c r="F35" i="1"/>
  <c r="G35" i="1"/>
  <c r="H35" i="1"/>
  <c r="J35" i="1" s="1"/>
  <c r="I35" i="1"/>
  <c r="K35" i="1"/>
  <c r="J36" i="1"/>
  <c r="D40" i="1"/>
  <c r="D39" i="1" s="1"/>
  <c r="D38" i="1" s="1"/>
  <c r="D37" i="1" s="1"/>
  <c r="E40" i="1"/>
  <c r="E39" i="1" s="1"/>
  <c r="E38" i="1" s="1"/>
  <c r="E37" i="1" s="1"/>
  <c r="F40" i="1"/>
  <c r="F39" i="1" s="1"/>
  <c r="F38" i="1" s="1"/>
  <c r="F37" i="1" s="1"/>
  <c r="G40" i="1"/>
  <c r="G39" i="1" s="1"/>
  <c r="G38" i="1" s="1"/>
  <c r="G37" i="1" s="1"/>
  <c r="H40" i="1"/>
  <c r="H39" i="1" s="1"/>
  <c r="I40" i="1"/>
  <c r="I39" i="1" s="1"/>
  <c r="I38" i="1" s="1"/>
  <c r="I37" i="1" s="1"/>
  <c r="J40" i="1"/>
  <c r="K40" i="1"/>
  <c r="K39" i="1" s="1"/>
  <c r="K38" i="1" s="1"/>
  <c r="K37" i="1" s="1"/>
  <c r="J41" i="1"/>
  <c r="J42" i="1"/>
  <c r="J43" i="1"/>
  <c r="K11" i="1" l="1"/>
  <c r="K10" i="1" s="1"/>
  <c r="K12" i="1"/>
  <c r="H11" i="1"/>
  <c r="H12" i="1"/>
  <c r="J12" i="1" s="1"/>
  <c r="J13" i="1"/>
  <c r="G11" i="1"/>
  <c r="G10" i="1" s="1"/>
  <c r="G12" i="1"/>
  <c r="H38" i="1"/>
  <c r="J39" i="1"/>
  <c r="F11" i="1"/>
  <c r="F10" i="1" s="1"/>
  <c r="F12" i="1"/>
  <c r="I12" i="1"/>
  <c r="I11" i="1"/>
  <c r="I10" i="1" s="1"/>
  <c r="J25" i="1"/>
  <c r="E11" i="1"/>
  <c r="E10" i="1" s="1"/>
  <c r="E12" i="1"/>
  <c r="D11" i="1"/>
  <c r="D10" i="1" s="1"/>
  <c r="D12" i="1"/>
  <c r="J26" i="1"/>
  <c r="J14" i="1"/>
  <c r="H10" i="1" l="1"/>
  <c r="J10" i="1" s="1"/>
  <c r="J11" i="1"/>
  <c r="J38" i="1"/>
  <c r="H37" i="1"/>
  <c r="J37" i="1" s="1"/>
</calcChain>
</file>

<file path=xl/sharedStrings.xml><?xml version="1.0" encoding="utf-8"?>
<sst xmlns="http://schemas.openxmlformats.org/spreadsheetml/2006/main" count="126" uniqueCount="126">
  <si>
    <t>JUDETUL  VASLUI</t>
  </si>
  <si>
    <t>COMUNA CODAESTI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</si>
  <si>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</si>
  <si>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</si>
  <si>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</si>
  <si>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</si>
  <si>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</si>
  <si>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</si>
  <si>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</si>
  <si>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</si>
  <si>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</si>
  <si>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</si>
  <si>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</si>
  <si>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</si>
  <si>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</si>
  <si>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</si>
  <si>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</si>
  <si>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</si>
  <si>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</si>
  <si>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</si>
  <si>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</si>
  <si>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</si>
  <si>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</si>
  <si>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</si>
  <si>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</si>
  <si>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</si>
  <si>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</si>
  <si>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</si>
  <si>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</si>
  <si>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</si>
  <si>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</si>
  <si>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</si>
  <si>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</si>
  <si>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</si>
  <si>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</si>
  <si>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</si>
  <si>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</si>
  <si>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</si>
  <si>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</si>
  <si>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</si>
  <si>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</si>
  <si>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</si>
  <si>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</si>
  <si>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</si>
  <si>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</si>
  <si>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</si>
  <si>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</si>
  <si>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</si>
  <si>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</si>
  <si>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</si>
  <si>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</si>
  <si>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</si>
  <si>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</si>
  <si>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</si>
  <si>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</si>
  <si>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</si>
  <si>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</si>
  <si>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</si>
  <si>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</si>
  <si>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</si>
  <si>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</si>
  <si>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</si>
  <si>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</si>
  <si>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</si>
  <si>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</si>
  <si>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</si>
  <si>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</si>
  <si>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</si>
  <si>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</si>
  <si>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</si>
  <si>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</si>
  <si>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</si>
  <si>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</si>
  <si>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</si>
  <si>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</si>
  <si>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</si>
  <si>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</si>
  <si>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</si>
  <si>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</si>
  <si>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</si>
  <si>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</si>
  <si>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</si>
  <si>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</si>
  <si>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</si>
  <si>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</si>
  <si>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73</t>
  </si>
  <si>
    <t>Pregatire profesionala</t>
  </si>
  <si>
    <t>20.13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</si>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</sst>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D11+D37</f>
        <v>1348500</v>
      </c>
      <c r="E10" s="11">
        <f>E11+E37</f>
        <v>1348500</v>
      </c>
      <c r="F10" s="11">
        <f>F11+F37</f>
        <v>1022600</v>
      </c>
      <c r="G10" s="11">
        <f>G11+G37</f>
        <v>1012174</v>
      </c>
      <c r="H10" s="11">
        <f>H11+H37</f>
        <v>1012174</v>
      </c>
      <c r="I10" s="11">
        <f>I11+I37</f>
        <v>872428</v>
      </c>
      <c r="J10" s="11">
        <f>H10-I10</f>
        <v>139746</v>
      </c>
      <c r="K10" s="11">
        <f>K11+K37</f>
        <v>1139944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D13+D25+D36</f>
        <v>1238500</v>
      </c>
      <c r="E11" s="11">
        <f>E13+E25+E36</f>
        <v>1238500</v>
      </c>
      <c r="F11" s="11">
        <f>F13+F25+F36</f>
        <v>920600</v>
      </c>
      <c r="G11" s="11">
        <f>G13+G25+G36</f>
        <v>910174</v>
      </c>
      <c r="H11" s="11">
        <f>H13+H25+H36</f>
        <v>910174</v>
      </c>
      <c r="I11" s="11">
        <f>I13+I25+I36</f>
        <v>850028</v>
      </c>
      <c r="J11" s="11">
        <f>H11-I11</f>
        <v>60146</v>
      </c>
      <c r="K11" s="11">
        <f>K13+K25+K36</f>
        <v>924834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D13+D25</f>
        <v>1238500</v>
      </c>
      <c r="E12" s="11">
        <f>E13+E25</f>
        <v>1238500</v>
      </c>
      <c r="F12" s="11">
        <f>F13+F25</f>
        <v>920600</v>
      </c>
      <c r="G12" s="11">
        <f>G13+G25</f>
        <v>920600</v>
      </c>
      <c r="H12" s="11">
        <f>H13+H25</f>
        <v>920600</v>
      </c>
      <c r="I12" s="11">
        <f>I13+I25</f>
        <v>860454</v>
      </c>
      <c r="J12" s="11">
        <f>H12-I12</f>
        <v>60146</v>
      </c>
      <c r="K12" s="11">
        <f>K13+K25</f>
        <v>924834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D14+D17+D19</f>
        <v>805000</v>
      </c>
      <c r="E13" s="11">
        <f>E14+E17+E19</f>
        <v>805000</v>
      </c>
      <c r="F13" s="11">
        <f>F14+F17+F19</f>
        <v>593000</v>
      </c>
      <c r="G13" s="11">
        <f>G14+G17+G19</f>
        <v>593000</v>
      </c>
      <c r="H13" s="11">
        <f>H14+H17+H19</f>
        <v>593000</v>
      </c>
      <c r="I13" s="11">
        <f>I14+I17+I19</f>
        <v>592838</v>
      </c>
      <c r="J13" s="11">
        <f>H13-I13</f>
        <v>162</v>
      </c>
      <c r="K13" s="11">
        <f>K14+K17+K19</f>
        <v>645828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656410</v>
      </c>
      <c r="E14" s="11">
        <f>E15+E16</f>
        <v>656410</v>
      </c>
      <c r="F14" s="11">
        <f>F15+F16</f>
        <v>490560</v>
      </c>
      <c r="G14" s="11">
        <f>G15+G16</f>
        <v>490560</v>
      </c>
      <c r="H14" s="11">
        <f>H15+H16</f>
        <v>490560</v>
      </c>
      <c r="I14" s="11">
        <f>I15+I16</f>
        <v>490419</v>
      </c>
      <c r="J14" s="11">
        <f>H14-I14</f>
        <v>141</v>
      </c>
      <c r="K14" s="11">
        <f>K15+K16</f>
        <v>533645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604610</v>
      </c>
      <c r="E15" s="11">
        <v>604610</v>
      </c>
      <c r="F15" s="11">
        <v>454610</v>
      </c>
      <c r="G15" s="11">
        <v>454610</v>
      </c>
      <c r="H15" s="11">
        <v>454610</v>
      </c>
      <c r="I15" s="11">
        <v>454485</v>
      </c>
      <c r="J15" s="11">
        <f>H15-I15</f>
        <v>125</v>
      </c>
      <c r="K15" s="11">
        <v>494267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51800</v>
      </c>
      <c r="E16" s="11">
        <v>51800</v>
      </c>
      <c r="F16" s="11">
        <v>35950</v>
      </c>
      <c r="G16" s="11">
        <v>35950</v>
      </c>
      <c r="H16" s="11">
        <v>35950</v>
      </c>
      <c r="I16" s="11">
        <v>35934</v>
      </c>
      <c r="J16" s="11">
        <f>H16-I16</f>
        <v>16</v>
      </c>
      <c r="K16" s="11">
        <v>39378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f>+D18</f>
        <v>13050</v>
      </c>
      <c r="E17" s="11">
        <f>+E18</f>
        <v>13050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0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13050</v>
      </c>
      <c r="E18" s="11">
        <v>13050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f>D20+D21+D22+D23+D24</f>
        <v>135540</v>
      </c>
      <c r="E19" s="11">
        <f>E20+E21+E22+E23+E24</f>
        <v>135540</v>
      </c>
      <c r="F19" s="11">
        <f>F20+F21+F22+F23+F24</f>
        <v>102440</v>
      </c>
      <c r="G19" s="11">
        <f>G20+G21+G22+G23+G24</f>
        <v>102440</v>
      </c>
      <c r="H19" s="11">
        <f>H20+H21+H22+H23+H24</f>
        <v>102440</v>
      </c>
      <c r="I19" s="11">
        <f>I20+I21+I22+I23+I24</f>
        <v>102419</v>
      </c>
      <c r="J19" s="11">
        <f>H19-I19</f>
        <v>21</v>
      </c>
      <c r="K19" s="11">
        <f>K20+K21+K22+K23+K24</f>
        <v>112183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94800</v>
      </c>
      <c r="E20" s="11">
        <v>94800</v>
      </c>
      <c r="F20" s="11">
        <v>71800</v>
      </c>
      <c r="G20" s="11">
        <v>71800</v>
      </c>
      <c r="H20" s="11">
        <v>71800</v>
      </c>
      <c r="I20" s="11">
        <v>71799</v>
      </c>
      <c r="J20" s="11">
        <f>H20-I20</f>
        <v>1</v>
      </c>
      <c r="K20" s="11">
        <v>78308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3155</v>
      </c>
      <c r="E21" s="11">
        <v>3155</v>
      </c>
      <c r="F21" s="11">
        <v>2355</v>
      </c>
      <c r="G21" s="11">
        <v>2355</v>
      </c>
      <c r="H21" s="11">
        <v>2355</v>
      </c>
      <c r="I21" s="11">
        <v>2352</v>
      </c>
      <c r="J21" s="11">
        <f>H21-I21</f>
        <v>3</v>
      </c>
      <c r="K21" s="11">
        <v>2573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31845</v>
      </c>
      <c r="E22" s="11">
        <v>31845</v>
      </c>
      <c r="F22" s="11">
        <v>24445</v>
      </c>
      <c r="G22" s="11">
        <v>24445</v>
      </c>
      <c r="H22" s="11">
        <v>24445</v>
      </c>
      <c r="I22" s="11">
        <v>24441</v>
      </c>
      <c r="J22" s="11">
        <f>H22-I22</f>
        <v>4</v>
      </c>
      <c r="K22" s="11">
        <v>26738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v>930</v>
      </c>
      <c r="E23" s="11">
        <v>930</v>
      </c>
      <c r="F23" s="11">
        <v>650</v>
      </c>
      <c r="G23" s="11">
        <v>650</v>
      </c>
      <c r="H23" s="11">
        <v>650</v>
      </c>
      <c r="I23" s="11">
        <v>644</v>
      </c>
      <c r="J23" s="11">
        <f>H23-I23</f>
        <v>6</v>
      </c>
      <c r="K23" s="11">
        <v>701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4810</v>
      </c>
      <c r="E24" s="11">
        <v>4810</v>
      </c>
      <c r="F24" s="11">
        <v>3190</v>
      </c>
      <c r="G24" s="11">
        <v>3190</v>
      </c>
      <c r="H24" s="11">
        <v>3190</v>
      </c>
      <c r="I24" s="11">
        <v>3183</v>
      </c>
      <c r="J24" s="11">
        <f>H24-I24</f>
        <v>7</v>
      </c>
      <c r="K24" s="11">
        <v>3863</v>
      </c>
    </row>
    <row r="25" spans="1:11" s="6" customFormat="1" ht="22.5" x14ac:dyDescent="0.25">
      <c r="A25" s="10" t="s">
        <v>64</v>
      </c>
      <c r="B25" s="10" t="s">
        <v>65</v>
      </c>
      <c r="C25" s="10" t="s">
        <v>66</v>
      </c>
      <c r="D25" s="11">
        <f>D26+D32</f>
        <v>433500</v>
      </c>
      <c r="E25" s="11">
        <f>E26+E32</f>
        <v>433500</v>
      </c>
      <c r="F25" s="11">
        <f>F26+F32</f>
        <v>327600</v>
      </c>
      <c r="G25" s="11">
        <f>G26+G32</f>
        <v>327600</v>
      </c>
      <c r="H25" s="11">
        <f>H26+H32</f>
        <v>327600</v>
      </c>
      <c r="I25" s="11">
        <f>I26+I32</f>
        <v>267616</v>
      </c>
      <c r="J25" s="11">
        <f>H25-I25</f>
        <v>59984</v>
      </c>
      <c r="K25" s="11">
        <f>K26+K32</f>
        <v>279006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f>+D27+D28+D29+D30+D31</f>
        <v>433215</v>
      </c>
      <c r="E26" s="11">
        <f>+E27+E28+E29+E30+E31</f>
        <v>433215</v>
      </c>
      <c r="F26" s="11">
        <f>+F27+F28+F29+F30+F31</f>
        <v>327315</v>
      </c>
      <c r="G26" s="11">
        <f>+G27+G28+G29+G30+G31</f>
        <v>327315</v>
      </c>
      <c r="H26" s="11">
        <f>+H27+H28+H29+H30+H31</f>
        <v>327315</v>
      </c>
      <c r="I26" s="11">
        <f>+I27+I28+I29+I30+I31</f>
        <v>267331</v>
      </c>
      <c r="J26" s="11">
        <f>H26-I26</f>
        <v>59984</v>
      </c>
      <c r="K26" s="11">
        <f>+K27+K28+K29+K30+K31</f>
        <v>278721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75000</v>
      </c>
      <c r="E27" s="11">
        <v>75000</v>
      </c>
      <c r="F27" s="11">
        <v>52000</v>
      </c>
      <c r="G27" s="11">
        <v>52000</v>
      </c>
      <c r="H27" s="11">
        <v>52000</v>
      </c>
      <c r="I27" s="11">
        <v>42500</v>
      </c>
      <c r="J27" s="11">
        <f>H27-I27</f>
        <v>9500</v>
      </c>
      <c r="K27" s="11">
        <v>42500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15000</v>
      </c>
      <c r="E28" s="11">
        <v>15000</v>
      </c>
      <c r="F28" s="11">
        <v>5000</v>
      </c>
      <c r="G28" s="11">
        <v>5000</v>
      </c>
      <c r="H28" s="11">
        <v>5000</v>
      </c>
      <c r="I28" s="11">
        <v>1458</v>
      </c>
      <c r="J28" s="11">
        <f>H28-I28</f>
        <v>3542</v>
      </c>
      <c r="K28" s="11">
        <v>1457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55000</v>
      </c>
      <c r="E29" s="11">
        <v>55000</v>
      </c>
      <c r="F29" s="11">
        <v>45000</v>
      </c>
      <c r="G29" s="11">
        <v>45000</v>
      </c>
      <c r="H29" s="11">
        <v>45000</v>
      </c>
      <c r="I29" s="11">
        <v>31437</v>
      </c>
      <c r="J29" s="11">
        <f>H29-I29</f>
        <v>13563</v>
      </c>
      <c r="K29" s="11">
        <v>23378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v>138000</v>
      </c>
      <c r="E30" s="11">
        <v>138000</v>
      </c>
      <c r="F30" s="11">
        <v>99100</v>
      </c>
      <c r="G30" s="11">
        <v>99100</v>
      </c>
      <c r="H30" s="11">
        <v>99100</v>
      </c>
      <c r="I30" s="11">
        <v>76159</v>
      </c>
      <c r="J30" s="11">
        <f>H30-I30</f>
        <v>22941</v>
      </c>
      <c r="K30" s="11">
        <v>80018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150215</v>
      </c>
      <c r="E31" s="11">
        <v>150215</v>
      </c>
      <c r="F31" s="11">
        <v>126215</v>
      </c>
      <c r="G31" s="11">
        <v>126215</v>
      </c>
      <c r="H31" s="11">
        <v>126215</v>
      </c>
      <c r="I31" s="11">
        <v>115777</v>
      </c>
      <c r="J31" s="11">
        <f>H31-I31</f>
        <v>10438</v>
      </c>
      <c r="K31" s="11">
        <v>131368</v>
      </c>
    </row>
    <row r="32" spans="1:11" s="6" customFormat="1" x14ac:dyDescent="0.25">
      <c r="A32" s="10" t="s">
        <v>85</v>
      </c>
      <c r="B32" s="10" t="s">
        <v>86</v>
      </c>
      <c r="C32" s="10" t="s">
        <v>87</v>
      </c>
      <c r="D32" s="11">
        <v>285</v>
      </c>
      <c r="E32" s="11">
        <v>285</v>
      </c>
      <c r="F32" s="11">
        <v>285</v>
      </c>
      <c r="G32" s="11">
        <v>285</v>
      </c>
      <c r="H32" s="11">
        <v>285</v>
      </c>
      <c r="I32" s="11">
        <v>285</v>
      </c>
      <c r="J32" s="11">
        <f>H32-I32</f>
        <v>0</v>
      </c>
      <c r="K32" s="11">
        <v>285</v>
      </c>
    </row>
    <row r="33" spans="1:12" s="6" customFormat="1" ht="22.5" x14ac:dyDescent="0.25">
      <c r="A33" s="10" t="s">
        <v>88</v>
      </c>
      <c r="B33" s="10" t="s">
        <v>89</v>
      </c>
      <c r="C33" s="10" t="s">
        <v>90</v>
      </c>
      <c r="D33" s="11">
        <f>D36</f>
        <v>0</v>
      </c>
      <c r="E33" s="11">
        <f>E36</f>
        <v>0</v>
      </c>
      <c r="F33" s="11">
        <f>F36</f>
        <v>0</v>
      </c>
      <c r="G33" s="11">
        <f>G36</f>
        <v>-10426</v>
      </c>
      <c r="H33" s="11">
        <f>H36</f>
        <v>-10426</v>
      </c>
      <c r="I33" s="11">
        <f>I36</f>
        <v>-10426</v>
      </c>
      <c r="J33" s="11">
        <f>H33-I33</f>
        <v>0</v>
      </c>
      <c r="K33" s="11">
        <f>K36</f>
        <v>0</v>
      </c>
    </row>
    <row r="34" spans="1:12" s="6" customFormat="1" ht="22.5" x14ac:dyDescent="0.25">
      <c r="A34" s="10" t="s">
        <v>91</v>
      </c>
      <c r="B34" s="10" t="s">
        <v>92</v>
      </c>
      <c r="C34" s="10" t="s">
        <v>93</v>
      </c>
      <c r="D34" s="11">
        <f>D36</f>
        <v>0</v>
      </c>
      <c r="E34" s="11">
        <f>E36</f>
        <v>0</v>
      </c>
      <c r="F34" s="11">
        <f>F36</f>
        <v>0</v>
      </c>
      <c r="G34" s="11">
        <f>G36</f>
        <v>-10426</v>
      </c>
      <c r="H34" s="11">
        <f>H36</f>
        <v>-10426</v>
      </c>
      <c r="I34" s="11">
        <f>I36</f>
        <v>-10426</v>
      </c>
      <c r="J34" s="11">
        <f>H34-I34</f>
        <v>0</v>
      </c>
      <c r="K34" s="11">
        <f>K36</f>
        <v>0</v>
      </c>
    </row>
    <row r="35" spans="1:12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0</v>
      </c>
      <c r="E35" s="11">
        <f>E36</f>
        <v>0</v>
      </c>
      <c r="F35" s="11">
        <f>F36</f>
        <v>0</v>
      </c>
      <c r="G35" s="11">
        <f>G36</f>
        <v>-10426</v>
      </c>
      <c r="H35" s="11">
        <f>H36</f>
        <v>-10426</v>
      </c>
      <c r="I35" s="11">
        <f>I36</f>
        <v>-10426</v>
      </c>
      <c r="J35" s="11">
        <f>H35-I35</f>
        <v>0</v>
      </c>
      <c r="K35" s="11">
        <f>K36</f>
        <v>0</v>
      </c>
    </row>
    <row r="36" spans="1:12" s="6" customFormat="1" ht="22.5" x14ac:dyDescent="0.25">
      <c r="A36" s="10" t="s">
        <v>97</v>
      </c>
      <c r="B36" s="10" t="s">
        <v>98</v>
      </c>
      <c r="C36" s="10" t="s">
        <v>99</v>
      </c>
      <c r="D36" s="11">
        <v>0</v>
      </c>
      <c r="E36" s="11">
        <v>0</v>
      </c>
      <c r="F36" s="11">
        <v>0</v>
      </c>
      <c r="G36" s="11">
        <v>-10426</v>
      </c>
      <c r="H36" s="11">
        <v>-10426</v>
      </c>
      <c r="I36" s="11">
        <v>-10426</v>
      </c>
      <c r="J36" s="11">
        <f>H36-I36</f>
        <v>0</v>
      </c>
      <c r="K36" s="11">
        <v>0</v>
      </c>
    </row>
    <row r="37" spans="1:12" s="6" customFormat="1" ht="22.5" x14ac:dyDescent="0.25">
      <c r="A37" s="10" t="s">
        <v>100</v>
      </c>
      <c r="B37" s="10" t="s">
        <v>101</v>
      </c>
      <c r="C37" s="10" t="s">
        <v>102</v>
      </c>
      <c r="D37" s="11">
        <f>+D38</f>
        <v>110000</v>
      </c>
      <c r="E37" s="11">
        <f>+E38</f>
        <v>110000</v>
      </c>
      <c r="F37" s="11">
        <f>+F38</f>
        <v>102000</v>
      </c>
      <c r="G37" s="11">
        <f>+G38</f>
        <v>102000</v>
      </c>
      <c r="H37" s="11">
        <f>+H38</f>
        <v>102000</v>
      </c>
      <c r="I37" s="11">
        <f>+I38</f>
        <v>22400</v>
      </c>
      <c r="J37" s="11">
        <f>H37-I37</f>
        <v>79600</v>
      </c>
      <c r="K37" s="11">
        <f>+K38</f>
        <v>215110</v>
      </c>
    </row>
    <row r="38" spans="1:12" s="6" customFormat="1" x14ac:dyDescent="0.25">
      <c r="A38" s="10" t="s">
        <v>103</v>
      </c>
      <c r="B38" s="10" t="s">
        <v>104</v>
      </c>
      <c r="C38" s="10" t="s">
        <v>105</v>
      </c>
      <c r="D38" s="11">
        <f>D39</f>
        <v>110000</v>
      </c>
      <c r="E38" s="11">
        <f>E39</f>
        <v>110000</v>
      </c>
      <c r="F38" s="11">
        <f>F39</f>
        <v>102000</v>
      </c>
      <c r="G38" s="11">
        <f>G39</f>
        <v>102000</v>
      </c>
      <c r="H38" s="11">
        <f>H39</f>
        <v>102000</v>
      </c>
      <c r="I38" s="11">
        <f>I39</f>
        <v>22400</v>
      </c>
      <c r="J38" s="11">
        <f>H38-I38</f>
        <v>79600</v>
      </c>
      <c r="K38" s="11">
        <f>K39</f>
        <v>215110</v>
      </c>
    </row>
    <row r="39" spans="1:12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110000</v>
      </c>
      <c r="E39" s="11">
        <f>E40</f>
        <v>110000</v>
      </c>
      <c r="F39" s="11">
        <f>F40</f>
        <v>102000</v>
      </c>
      <c r="G39" s="11">
        <f>G40</f>
        <v>102000</v>
      </c>
      <c r="H39" s="11">
        <f>H40</f>
        <v>102000</v>
      </c>
      <c r="I39" s="11">
        <f>I40</f>
        <v>22400</v>
      </c>
      <c r="J39" s="11">
        <f>H39-I39</f>
        <v>79600</v>
      </c>
      <c r="K39" s="11">
        <f>K40</f>
        <v>215110</v>
      </c>
    </row>
    <row r="40" spans="1:12" s="6" customFormat="1" x14ac:dyDescent="0.25">
      <c r="A40" s="10" t="s">
        <v>109</v>
      </c>
      <c r="B40" s="10" t="s">
        <v>110</v>
      </c>
      <c r="C40" s="10" t="s">
        <v>111</v>
      </c>
      <c r="D40" s="11">
        <f>+D41+D42+D43</f>
        <v>110000</v>
      </c>
      <c r="E40" s="11">
        <f>+E41+E42+E43</f>
        <v>110000</v>
      </c>
      <c r="F40" s="11">
        <f>+F41+F42+F43</f>
        <v>102000</v>
      </c>
      <c r="G40" s="11">
        <f>+G41+G42+G43</f>
        <v>102000</v>
      </c>
      <c r="H40" s="11">
        <f>+H41+H42+H43</f>
        <v>102000</v>
      </c>
      <c r="I40" s="11">
        <f>+I41+I42+I43</f>
        <v>22400</v>
      </c>
      <c r="J40" s="11">
        <f>H40-I40</f>
        <v>79600</v>
      </c>
      <c r="K40" s="11">
        <f>+K41+K42+K43</f>
        <v>215110</v>
      </c>
    </row>
    <row r="41" spans="1:12" s="6" customFormat="1" x14ac:dyDescent="0.25">
      <c r="A41" s="10" t="s">
        <v>112</v>
      </c>
      <c r="B41" s="10" t="s">
        <v>113</v>
      </c>
      <c r="C41" s="10" t="s">
        <v>114</v>
      </c>
      <c r="D41" s="11">
        <v>36000</v>
      </c>
      <c r="E41" s="11">
        <v>36000</v>
      </c>
      <c r="F41" s="11">
        <v>28000</v>
      </c>
      <c r="G41" s="11">
        <v>28000</v>
      </c>
      <c r="H41" s="11">
        <v>28000</v>
      </c>
      <c r="I41" s="11">
        <v>22400</v>
      </c>
      <c r="J41" s="11">
        <f>H41-I41</f>
        <v>5600</v>
      </c>
      <c r="K41" s="11">
        <v>35072</v>
      </c>
    </row>
    <row r="42" spans="1:12" s="6" customFormat="1" ht="22.5" x14ac:dyDescent="0.25">
      <c r="A42" s="10" t="s">
        <v>115</v>
      </c>
      <c r="B42" s="10" t="s">
        <v>116</v>
      </c>
      <c r="C42" s="10" t="s">
        <v>117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3973</v>
      </c>
    </row>
    <row r="43" spans="1:12" s="6" customFormat="1" x14ac:dyDescent="0.25">
      <c r="A43" s="10" t="s">
        <v>118</v>
      </c>
      <c r="B43" s="10" t="s">
        <v>119</v>
      </c>
      <c r="C43" s="10" t="s">
        <v>120</v>
      </c>
      <c r="D43" s="11">
        <v>74000</v>
      </c>
      <c r="E43" s="11">
        <v>74000</v>
      </c>
      <c r="F43" s="11">
        <v>74000</v>
      </c>
      <c r="G43" s="11">
        <v>74000</v>
      </c>
      <c r="H43" s="11">
        <v>74000</v>
      </c>
      <c r="I43" s="11">
        <v>0</v>
      </c>
      <c r="J43" s="11">
        <f>H43-I43</f>
        <v>74000</v>
      </c>
      <c r="K43" s="11">
        <v>176065</v>
      </c>
    </row>
    <row r="44" spans="1:12" s="6" customFormat="1" x14ac:dyDescent="0.2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</row>
    <row r="45" spans="1:12" x14ac:dyDescent="0.25">
      <c r="A45" s="13" t="s">
        <v>121</v>
      </c>
      <c r="B45" s="13"/>
      <c r="C45" s="13"/>
      <c r="D45" s="13"/>
      <c r="E45" s="13" t="s">
        <v>123</v>
      </c>
      <c r="F45" s="13"/>
      <c r="G45" s="13"/>
      <c r="H45" s="13"/>
      <c r="I45" s="13" t="s">
        <v>124</v>
      </c>
      <c r="J45" s="13"/>
      <c r="K45" s="13"/>
      <c r="L45" s="13"/>
    </row>
    <row r="46" spans="1:12" x14ac:dyDescent="0.25">
      <c r="A46" s="3" t="s">
        <v>122</v>
      </c>
      <c r="B46" s="3"/>
      <c r="C46" s="3"/>
      <c r="D46" s="3"/>
      <c r="E46" s="3"/>
      <c r="F46" s="3"/>
      <c r="G46" s="3"/>
      <c r="H46" s="3"/>
      <c r="I46" s="3" t="s">
        <v>125</v>
      </c>
      <c r="J46" s="3"/>
      <c r="K46" s="3"/>
      <c r="L46" s="3"/>
    </row>
    <row r="89" spans="1:20" x14ac:dyDescent="0.25">
      <c r="A89" s="12"/>
      <c r="B89" s="12"/>
      <c r="C89" s="12"/>
      <c r="D89" s="12"/>
      <c r="I89" s="12"/>
      <c r="J89" s="12"/>
      <c r="K89" s="12"/>
      <c r="L89" s="12"/>
      <c r="Q89" s="12"/>
      <c r="R89" s="12"/>
      <c r="S89" s="12"/>
      <c r="T89" s="12"/>
    </row>
  </sheetData>
  <mergeCells count="21">
    <mergeCell ref="A45:D45"/>
    <mergeCell ref="A46:D46"/>
    <mergeCell ref="E45:H45"/>
    <mergeCell ref="E46:H46"/>
    <mergeCell ref="I45:L45"/>
    <mergeCell ref="I46:L4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2017-11-12T08:35:25Z</dcterms:created>
  <dcterms:modified xsi:type="dcterms:W3CDTF">2017-11-12T08:35:27Z</dcterms:modified>
</cp:coreProperties>
</file>