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02.DDS 2 2017\0001.Pt site\Codaesti\"/>
    </mc:Choice>
  </mc:AlternateContent>
  <bookViews>
    <workbookView xWindow="0" yWindow="0" windowWidth="2362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4" i="1" l="1"/>
  <c r="D13" i="1" s="1"/>
  <c r="E14" i="1"/>
  <c r="E13" i="1" s="1"/>
  <c r="F14" i="1"/>
  <c r="F13" i="1" s="1"/>
  <c r="G14" i="1"/>
  <c r="G13" i="1" s="1"/>
  <c r="H14" i="1"/>
  <c r="H13" i="1" s="1"/>
  <c r="I14" i="1"/>
  <c r="I13" i="1" s="1"/>
  <c r="K14" i="1"/>
  <c r="K13" i="1" s="1"/>
  <c r="J15" i="1"/>
  <c r="D16" i="1"/>
  <c r="E16" i="1"/>
  <c r="F16" i="1"/>
  <c r="G16" i="1"/>
  <c r="H16" i="1"/>
  <c r="I16" i="1"/>
  <c r="J16" i="1"/>
  <c r="K16" i="1"/>
  <c r="J17" i="1"/>
  <c r="D18" i="1"/>
  <c r="E18" i="1"/>
  <c r="F18" i="1"/>
  <c r="G18" i="1"/>
  <c r="H18" i="1"/>
  <c r="I18" i="1"/>
  <c r="J18" i="1" s="1"/>
  <c r="K18" i="1"/>
  <c r="J19" i="1"/>
  <c r="J20" i="1"/>
  <c r="J21" i="1"/>
  <c r="J22" i="1"/>
  <c r="J23" i="1"/>
  <c r="D25" i="1"/>
  <c r="D24" i="1" s="1"/>
  <c r="E25" i="1"/>
  <c r="E24" i="1" s="1"/>
  <c r="F25" i="1"/>
  <c r="F24" i="1" s="1"/>
  <c r="G25" i="1"/>
  <c r="G24" i="1" s="1"/>
  <c r="H25" i="1"/>
  <c r="H24" i="1" s="1"/>
  <c r="I25" i="1"/>
  <c r="I24" i="1" s="1"/>
  <c r="K25" i="1"/>
  <c r="K24" i="1" s="1"/>
  <c r="J26" i="1"/>
  <c r="D27" i="1"/>
  <c r="E27" i="1"/>
  <c r="F27" i="1"/>
  <c r="G27" i="1"/>
  <c r="H27" i="1"/>
  <c r="J27" i="1" s="1"/>
  <c r="I27" i="1"/>
  <c r="K27" i="1"/>
  <c r="J28" i="1"/>
  <c r="J29" i="1"/>
  <c r="J30" i="1"/>
  <c r="I11" i="1" l="1"/>
  <c r="I10" i="1" s="1"/>
  <c r="I12" i="1"/>
  <c r="D11" i="1"/>
  <c r="D10" i="1" s="1"/>
  <c r="D12" i="1"/>
  <c r="H11" i="1"/>
  <c r="H12" i="1"/>
  <c r="J13" i="1"/>
  <c r="G11" i="1"/>
  <c r="G10" i="1" s="1"/>
  <c r="G12" i="1"/>
  <c r="F11" i="1"/>
  <c r="F10" i="1" s="1"/>
  <c r="F12" i="1"/>
  <c r="K12" i="1"/>
  <c r="K11" i="1"/>
  <c r="K10" i="1" s="1"/>
  <c r="J24" i="1"/>
  <c r="E11" i="1"/>
  <c r="E10" i="1" s="1"/>
  <c r="E12" i="1"/>
  <c r="J14" i="1"/>
  <c r="J25" i="1"/>
  <c r="J12" i="1" l="1"/>
  <c r="H10" i="1"/>
  <c r="J10" i="1" s="1"/>
  <c r="J11" i="1"/>
</calcChain>
</file>

<file path=xl/sharedStrings.xml><?xml version="1.0" encoding="utf-8"?>
<sst xmlns="http://schemas.openxmlformats.org/spreadsheetml/2006/main" count="87" uniqueCount="87">
  <si>
    <t>JUDETUL  VASLUI</t>
  </si>
  <si>
    <t>COMUNA CODAESTI</t>
  </si>
  <si>
    <t xml:space="preserve"> Anexa 7</t>
  </si>
  <si>
    <t>Cont de executie - Detalierea cheltuielilor - Trimestrul: 2, Anul: 2017</t>
  </si>
  <si>
    <t>Capitolul: 67.02.03.02 - Biblioteci publice comunale, orasenesti, municipale</t>
  </si>
  <si>
    <t>Denumirea indicatorilor</t>
  </si>
  <si>
    <t>A</t>
  </si>
  <si>
    <t>Cod indicator</t>
  </si>
  <si>
    <t>B</t>
  </si>
  <si>
    <t>Credite de angajament</t>
  </si>
  <si>
    <t>Credite bugetare</t>
  </si>
  <si>
    <t>anuale</t>
  </si>
  <si>
    <t>trimestriale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</si>
  <si>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</si>
  <si>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</si>
  <si>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</si>
  <si>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</si>
  <si>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</si>
  <si>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</si>
  <si>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</si>
  <si>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</si>
  <si>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</si>
  <si>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</si>
  <si>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</si>
  <si>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</si>
  <si>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</si>
  <si>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</si>
  <si>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</si>
  <si>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6</t>
  </si>
  <si>
    <t>TITLUL I  CHELTUIELI DE PERSONAL   (cod 10.01 la 10.03)</t>
  </si>
  <si>
    <t>10</t>
  </si>
  <si>
    <t>7</t>
  </si>
  <si>
    <t>Cheltuieli salariale in bani</t>
  </si>
  <si>
    <t>10.01</t>
  </si>
  <si>
    <t>8</t>
  </si>
  <si>
    <t>Salarii de baza</t>
  </si>
  <si>
    <t>10.01.01</t>
  </si>
  <si>
    <t>25</t>
  </si>
  <si>
    <t>Cheltuieli salariale in natura  (cod 10.02.01 la 10.02.06+10.02.30)</t>
  </si>
  <si>
    <t>10.02</t>
  </si>
  <si>
    <t>31</t>
  </si>
  <si>
    <t>Tichete de vacanta</t>
  </si>
  <si>
    <t>10.02.06</t>
  </si>
  <si>
    <t>33</t>
  </si>
  <si>
    <t>Contributii  (cod 10.03.01 la 10.03.06)</t>
  </si>
  <si>
    <t>10.03</t>
  </si>
  <si>
    <t>34</t>
  </si>
  <si>
    <t>Contributii de asigurari sociale de stat</t>
  </si>
  <si>
    <t>10.03.01</t>
  </si>
  <si>
    <t>35</t>
  </si>
  <si>
    <t xml:space="preserve">Contributii de asigurari de somaj </t>
  </si>
  <si>
    <t>10.03.02</t>
  </si>
  <si>
    <t>36</t>
  </si>
  <si>
    <t xml:space="preserve">Contributii de asigurari sociale de sanatate </t>
  </si>
  <si>
    <t>10.03.03</t>
  </si>
  <si>
    <t>37</t>
  </si>
  <si>
    <t>Contributii de asigurari pentru accidente de munca si boli profesionale</t>
  </si>
  <si>
    <t>10.03.04</t>
  </si>
  <si>
    <t>39</t>
  </si>
  <si>
    <t>Contributii pt concedii si indemnizatii</t>
  </si>
  <si>
    <t>10.03.06</t>
  </si>
  <si>
    <t>41</t>
  </si>
  <si>
    <t>TITLUL II  BUNURI SI SERVICII  (cod 20.01 la 20.06+20.09 la 20.16+20.18 la 20.27+20.30)</t>
  </si>
  <si>
    <t>20</t>
  </si>
  <si>
    <t>42</t>
  </si>
  <si>
    <t xml:space="preserve">Bunuri si servicii </t>
  </si>
  <si>
    <t>20.01</t>
  </si>
  <si>
    <t>51</t>
  </si>
  <si>
    <t xml:space="preserve">Materiale si prestari de servicii cu caracter functional </t>
  </si>
  <si>
    <t>20.01.09</t>
  </si>
  <si>
    <t>169</t>
  </si>
  <si>
    <t>TITLUL XI ALTE CHELTUIELI   (cod 59.01+59.02+59.11+59.12+59.15+59.17+59.22+59.25+59.30)</t>
  </si>
  <si>
    <t>59</t>
  </si>
  <si>
    <t>172</t>
  </si>
  <si>
    <t>Programe pentru tineret</t>
  </si>
  <si>
    <t>59.08</t>
  </si>
  <si>
    <t>174</t>
  </si>
  <si>
    <t>Sustinerea cultelor</t>
  </si>
  <si>
    <t>59.12</t>
  </si>
  <si>
    <t>178</t>
  </si>
  <si>
    <t>Actiuni cu caracter stiintific si social cultural</t>
  </si>
  <si>
    <t>59.22</t>
  </si>
  <si>
    <t>ORDONATOR DE CREDITE,</t>
  </si>
  <si>
    <t>REBEGEA MIHAI</t>
  </si>
  <si>
    <t>.</t>
  </si>
  <si>
    <t>CONTABIL SEF,</t>
  </si>
  <si>
    <t>LIVINTI ANISOARA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</si>
</sst>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3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69.95" customHeight="1" x14ac:dyDescent="0.25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x14ac:dyDescent="0.25">
      <c r="A5" s="1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15.75" thickBot="1" x14ac:dyDescent="0.3"/>
    <row r="7" spans="1:11" s="6" customFormat="1" ht="15.75" thickBot="1" x14ac:dyDescent="0.3">
      <c r="A7" s="5" t="s">
        <v>5</v>
      </c>
      <c r="B7" s="5"/>
      <c r="C7" s="5" t="s">
        <v>7</v>
      </c>
      <c r="D7" s="5" t="s">
        <v>9</v>
      </c>
      <c r="E7" s="5" t="s">
        <v>10</v>
      </c>
      <c r="F7" s="5"/>
      <c r="G7" s="5" t="s">
        <v>13</v>
      </c>
      <c r="H7" s="5" t="s">
        <v>14</v>
      </c>
      <c r="I7" s="5" t="s">
        <v>15</v>
      </c>
      <c r="J7" s="5" t="s">
        <v>16</v>
      </c>
      <c r="K7" s="5" t="s">
        <v>18</v>
      </c>
    </row>
    <row r="8" spans="1:11" s="6" customFormat="1" ht="21.75" thickBot="1" x14ac:dyDescent="0.3">
      <c r="A8" s="5"/>
      <c r="B8" s="5"/>
      <c r="C8" s="5"/>
      <c r="D8" s="5"/>
      <c r="E8" s="7" t="s">
        <v>11</v>
      </c>
      <c r="F8" s="7" t="s">
        <v>12</v>
      </c>
      <c r="G8" s="5"/>
      <c r="H8" s="5"/>
      <c r="I8" s="5"/>
      <c r="J8" s="5"/>
      <c r="K8" s="5"/>
    </row>
    <row r="9" spans="1:11" s="6" customFormat="1" ht="15.75" thickBot="1" x14ac:dyDescent="0.3">
      <c r="A9" s="5" t="s">
        <v>6</v>
      </c>
      <c r="B9" s="5"/>
      <c r="C9" s="7" t="s">
        <v>8</v>
      </c>
      <c r="D9" s="7">
        <v>1</v>
      </c>
      <c r="E9" s="7">
        <v>2</v>
      </c>
      <c r="F9" s="7">
        <v>3</v>
      </c>
      <c r="G9" s="7">
        <v>4</v>
      </c>
      <c r="H9" s="7">
        <v>5</v>
      </c>
      <c r="I9" s="7">
        <v>6</v>
      </c>
      <c r="J9" s="7" t="s">
        <v>17</v>
      </c>
      <c r="K9" s="7">
        <v>8</v>
      </c>
    </row>
    <row r="10" spans="1:11" s="6" customFormat="1" x14ac:dyDescent="0.25">
      <c r="A10" s="10" t="s">
        <v>19</v>
      </c>
      <c r="B10" s="10" t="s">
        <v>20</v>
      </c>
      <c r="C10" s="10" t="s">
        <v>21</v>
      </c>
      <c r="D10" s="11">
        <f>D11</f>
        <v>207100</v>
      </c>
      <c r="E10" s="11">
        <f>E11</f>
        <v>207100</v>
      </c>
      <c r="F10" s="11">
        <f>F11</f>
        <v>108900</v>
      </c>
      <c r="G10" s="11">
        <f>G11</f>
        <v>108900</v>
      </c>
      <c r="H10" s="11">
        <f>H11</f>
        <v>108900</v>
      </c>
      <c r="I10" s="11">
        <f>I11</f>
        <v>91205</v>
      </c>
      <c r="J10" s="11">
        <f>H10-I10</f>
        <v>17695</v>
      </c>
      <c r="K10" s="11">
        <f>K11</f>
        <v>85294</v>
      </c>
    </row>
    <row r="11" spans="1:11" s="6" customFormat="1" ht="22.5" x14ac:dyDescent="0.25">
      <c r="A11" s="10" t="s">
        <v>22</v>
      </c>
      <c r="B11" s="10" t="s">
        <v>23</v>
      </c>
      <c r="C11" s="10" t="s">
        <v>24</v>
      </c>
      <c r="D11" s="11">
        <f>D13+D24+D27</f>
        <v>207100</v>
      </c>
      <c r="E11" s="11">
        <f>E13+E24+E27</f>
        <v>207100</v>
      </c>
      <c r="F11" s="11">
        <f>F13+F24+F27</f>
        <v>108900</v>
      </c>
      <c r="G11" s="11">
        <f>G13+G24+G27</f>
        <v>108900</v>
      </c>
      <c r="H11" s="11">
        <f>H13+H24+H27</f>
        <v>108900</v>
      </c>
      <c r="I11" s="11">
        <f>I13+I24+I27</f>
        <v>91205</v>
      </c>
      <c r="J11" s="11">
        <f>H11-I11</f>
        <v>17695</v>
      </c>
      <c r="K11" s="11">
        <f>K13+K24+K27</f>
        <v>85294</v>
      </c>
    </row>
    <row r="12" spans="1:11" s="6" customFormat="1" ht="22.5" x14ac:dyDescent="0.25">
      <c r="A12" s="10" t="s">
        <v>25</v>
      </c>
      <c r="B12" s="10" t="s">
        <v>26</v>
      </c>
      <c r="C12" s="10" t="s">
        <v>27</v>
      </c>
      <c r="D12" s="11">
        <f>D13+D24+D27</f>
        <v>207100</v>
      </c>
      <c r="E12" s="11">
        <f>E13+E24+E27</f>
        <v>207100</v>
      </c>
      <c r="F12" s="11">
        <f>F13+F24+F27</f>
        <v>108900</v>
      </c>
      <c r="G12" s="11">
        <f>G13+G24+G27</f>
        <v>108900</v>
      </c>
      <c r="H12" s="11">
        <f>H13+H24+H27</f>
        <v>108900</v>
      </c>
      <c r="I12" s="11">
        <f>I13+I24+I27</f>
        <v>91205</v>
      </c>
      <c r="J12" s="11">
        <f>H12-I12</f>
        <v>17695</v>
      </c>
      <c r="K12" s="11">
        <f>K13+K24+K27</f>
        <v>85294</v>
      </c>
    </row>
    <row r="13" spans="1:11" s="6" customFormat="1" ht="22.5" x14ac:dyDescent="0.25">
      <c r="A13" s="10" t="s">
        <v>28</v>
      </c>
      <c r="B13" s="10" t="s">
        <v>29</v>
      </c>
      <c r="C13" s="10" t="s">
        <v>30</v>
      </c>
      <c r="D13" s="11">
        <f>D14+D16+D18</f>
        <v>44100</v>
      </c>
      <c r="E13" s="11">
        <f>E14+E16+E18</f>
        <v>44100</v>
      </c>
      <c r="F13" s="11">
        <f>F14+F16+F18</f>
        <v>20900</v>
      </c>
      <c r="G13" s="11">
        <f>G14+G16+G18</f>
        <v>20900</v>
      </c>
      <c r="H13" s="11">
        <f>H14+H16+H18</f>
        <v>20900</v>
      </c>
      <c r="I13" s="11">
        <f>I14+I16+I18</f>
        <v>20737</v>
      </c>
      <c r="J13" s="11">
        <f>H13-I13</f>
        <v>163</v>
      </c>
      <c r="K13" s="11">
        <f>K14+K16+K18</f>
        <v>21348</v>
      </c>
    </row>
    <row r="14" spans="1:11" s="6" customFormat="1" x14ac:dyDescent="0.25">
      <c r="A14" s="10" t="s">
        <v>31</v>
      </c>
      <c r="B14" s="10" t="s">
        <v>32</v>
      </c>
      <c r="C14" s="10" t="s">
        <v>33</v>
      </c>
      <c r="D14" s="11">
        <f>D15</f>
        <v>34175</v>
      </c>
      <c r="E14" s="11">
        <f>E15</f>
        <v>34175</v>
      </c>
      <c r="F14" s="11">
        <f>F15</f>
        <v>16950</v>
      </c>
      <c r="G14" s="11">
        <f>G15</f>
        <v>16950</v>
      </c>
      <c r="H14" s="11">
        <f>H15</f>
        <v>16950</v>
      </c>
      <c r="I14" s="11">
        <f>I15</f>
        <v>16948</v>
      </c>
      <c r="J14" s="11">
        <f>H14-I14</f>
        <v>2</v>
      </c>
      <c r="K14" s="11">
        <f>K15</f>
        <v>17447</v>
      </c>
    </row>
    <row r="15" spans="1:11" s="6" customFormat="1" x14ac:dyDescent="0.25">
      <c r="A15" s="10" t="s">
        <v>34</v>
      </c>
      <c r="B15" s="10" t="s">
        <v>35</v>
      </c>
      <c r="C15" s="10" t="s">
        <v>36</v>
      </c>
      <c r="D15" s="11">
        <v>34175</v>
      </c>
      <c r="E15" s="11">
        <v>34175</v>
      </c>
      <c r="F15" s="11">
        <v>16950</v>
      </c>
      <c r="G15" s="11">
        <v>16950</v>
      </c>
      <c r="H15" s="11">
        <v>16950</v>
      </c>
      <c r="I15" s="11">
        <v>16948</v>
      </c>
      <c r="J15" s="11">
        <f>H15-I15</f>
        <v>2</v>
      </c>
      <c r="K15" s="11">
        <v>17447</v>
      </c>
    </row>
    <row r="16" spans="1:11" s="6" customFormat="1" ht="22.5" x14ac:dyDescent="0.25">
      <c r="A16" s="10" t="s">
        <v>37</v>
      </c>
      <c r="B16" s="10" t="s">
        <v>38</v>
      </c>
      <c r="C16" s="10" t="s">
        <v>39</v>
      </c>
      <c r="D16" s="11">
        <f>+D17</f>
        <v>2175</v>
      </c>
      <c r="E16" s="11">
        <f>+E17</f>
        <v>2175</v>
      </c>
      <c r="F16" s="11">
        <f>+F17</f>
        <v>0</v>
      </c>
      <c r="G16" s="11">
        <f>+G17</f>
        <v>0</v>
      </c>
      <c r="H16" s="11">
        <f>+H17</f>
        <v>0</v>
      </c>
      <c r="I16" s="11">
        <f>+I17</f>
        <v>0</v>
      </c>
      <c r="J16" s="11">
        <f>H16-I16</f>
        <v>0</v>
      </c>
      <c r="K16" s="11">
        <f>+K17</f>
        <v>0</v>
      </c>
    </row>
    <row r="17" spans="1:12" s="6" customFormat="1" x14ac:dyDescent="0.25">
      <c r="A17" s="10" t="s">
        <v>40</v>
      </c>
      <c r="B17" s="10" t="s">
        <v>41</v>
      </c>
      <c r="C17" s="10" t="s">
        <v>42</v>
      </c>
      <c r="D17" s="11">
        <v>2175</v>
      </c>
      <c r="E17" s="11">
        <v>2175</v>
      </c>
      <c r="F17" s="11">
        <v>0</v>
      </c>
      <c r="G17" s="11">
        <v>0</v>
      </c>
      <c r="H17" s="11">
        <v>0</v>
      </c>
      <c r="I17" s="11">
        <v>0</v>
      </c>
      <c r="J17" s="11">
        <f>H17-I17</f>
        <v>0</v>
      </c>
      <c r="K17" s="11">
        <v>0</v>
      </c>
    </row>
    <row r="18" spans="1:12" s="6" customFormat="1" x14ac:dyDescent="0.25">
      <c r="A18" s="10" t="s">
        <v>43</v>
      </c>
      <c r="B18" s="10" t="s">
        <v>44</v>
      </c>
      <c r="C18" s="10" t="s">
        <v>45</v>
      </c>
      <c r="D18" s="11">
        <f>D19+D20+D21+D22+D23</f>
        <v>7750</v>
      </c>
      <c r="E18" s="11">
        <f>E19+E20+E21+E22+E23</f>
        <v>7750</v>
      </c>
      <c r="F18" s="11">
        <f>F19+F20+F21+F22+F23</f>
        <v>3950</v>
      </c>
      <c r="G18" s="11">
        <f>G19+G20+G21+G22+G23</f>
        <v>3950</v>
      </c>
      <c r="H18" s="11">
        <f>H19+H20+H21+H22+H23</f>
        <v>3950</v>
      </c>
      <c r="I18" s="11">
        <f>I19+I20+I21+I22+I23</f>
        <v>3789</v>
      </c>
      <c r="J18" s="11">
        <f>H18-I18</f>
        <v>161</v>
      </c>
      <c r="K18" s="11">
        <f>K19+K20+K21+K22+K23</f>
        <v>3901</v>
      </c>
    </row>
    <row r="19" spans="1:12" s="6" customFormat="1" x14ac:dyDescent="0.25">
      <c r="A19" s="10" t="s">
        <v>46</v>
      </c>
      <c r="B19" s="10" t="s">
        <v>47</v>
      </c>
      <c r="C19" s="10" t="s">
        <v>48</v>
      </c>
      <c r="D19" s="11">
        <v>5200</v>
      </c>
      <c r="E19" s="11">
        <v>5200</v>
      </c>
      <c r="F19" s="11">
        <v>2700</v>
      </c>
      <c r="G19" s="11">
        <v>2700</v>
      </c>
      <c r="H19" s="11">
        <v>2700</v>
      </c>
      <c r="I19" s="11">
        <v>2680</v>
      </c>
      <c r="J19" s="11">
        <f>H19-I19</f>
        <v>20</v>
      </c>
      <c r="K19" s="11">
        <v>2759</v>
      </c>
    </row>
    <row r="20" spans="1:12" s="6" customFormat="1" x14ac:dyDescent="0.25">
      <c r="A20" s="10" t="s">
        <v>49</v>
      </c>
      <c r="B20" s="10" t="s">
        <v>50</v>
      </c>
      <c r="C20" s="10" t="s">
        <v>51</v>
      </c>
      <c r="D20" s="11">
        <v>200</v>
      </c>
      <c r="E20" s="11">
        <v>200</v>
      </c>
      <c r="F20" s="11">
        <v>100</v>
      </c>
      <c r="G20" s="11">
        <v>100</v>
      </c>
      <c r="H20" s="11">
        <v>100</v>
      </c>
      <c r="I20" s="11">
        <v>84</v>
      </c>
      <c r="J20" s="11">
        <f>H20-I20</f>
        <v>16</v>
      </c>
      <c r="K20" s="11">
        <v>87</v>
      </c>
    </row>
    <row r="21" spans="1:12" s="6" customFormat="1" x14ac:dyDescent="0.25">
      <c r="A21" s="10" t="s">
        <v>52</v>
      </c>
      <c r="B21" s="10" t="s">
        <v>53</v>
      </c>
      <c r="C21" s="10" t="s">
        <v>54</v>
      </c>
      <c r="D21" s="11">
        <v>1800</v>
      </c>
      <c r="E21" s="11">
        <v>1800</v>
      </c>
      <c r="F21" s="11">
        <v>900</v>
      </c>
      <c r="G21" s="11">
        <v>900</v>
      </c>
      <c r="H21" s="11">
        <v>900</v>
      </c>
      <c r="I21" s="11">
        <v>884</v>
      </c>
      <c r="J21" s="11">
        <f>H21-I21</f>
        <v>16</v>
      </c>
      <c r="K21" s="11">
        <v>910</v>
      </c>
    </row>
    <row r="22" spans="1:12" s="6" customFormat="1" ht="22.5" x14ac:dyDescent="0.25">
      <c r="A22" s="10" t="s">
        <v>55</v>
      </c>
      <c r="B22" s="10" t="s">
        <v>56</v>
      </c>
      <c r="C22" s="10" t="s">
        <v>57</v>
      </c>
      <c r="D22" s="11">
        <v>200</v>
      </c>
      <c r="E22" s="11">
        <v>200</v>
      </c>
      <c r="F22" s="11">
        <v>100</v>
      </c>
      <c r="G22" s="11">
        <v>100</v>
      </c>
      <c r="H22" s="11">
        <v>100</v>
      </c>
      <c r="I22" s="11">
        <v>24</v>
      </c>
      <c r="J22" s="11">
        <f>H22-I22</f>
        <v>76</v>
      </c>
      <c r="K22" s="11">
        <v>24</v>
      </c>
    </row>
    <row r="23" spans="1:12" s="6" customFormat="1" x14ac:dyDescent="0.25">
      <c r="A23" s="10" t="s">
        <v>58</v>
      </c>
      <c r="B23" s="10" t="s">
        <v>59</v>
      </c>
      <c r="C23" s="10" t="s">
        <v>60</v>
      </c>
      <c r="D23" s="11">
        <v>350</v>
      </c>
      <c r="E23" s="11">
        <v>350</v>
      </c>
      <c r="F23" s="11">
        <v>150</v>
      </c>
      <c r="G23" s="11">
        <v>150</v>
      </c>
      <c r="H23" s="11">
        <v>150</v>
      </c>
      <c r="I23" s="11">
        <v>117</v>
      </c>
      <c r="J23" s="11">
        <f>H23-I23</f>
        <v>33</v>
      </c>
      <c r="K23" s="11">
        <v>121</v>
      </c>
    </row>
    <row r="24" spans="1:12" s="6" customFormat="1" ht="22.5" x14ac:dyDescent="0.25">
      <c r="A24" s="10" t="s">
        <v>61</v>
      </c>
      <c r="B24" s="10" t="s">
        <v>62</v>
      </c>
      <c r="C24" s="10" t="s">
        <v>63</v>
      </c>
      <c r="D24" s="11">
        <f>D25</f>
        <v>20000</v>
      </c>
      <c r="E24" s="11">
        <f>E25</f>
        <v>20000</v>
      </c>
      <c r="F24" s="11">
        <f>F25</f>
        <v>10000</v>
      </c>
      <c r="G24" s="11">
        <f>G25</f>
        <v>10000</v>
      </c>
      <c r="H24" s="11">
        <f>H25</f>
        <v>10000</v>
      </c>
      <c r="I24" s="11">
        <f>I25</f>
        <v>9892</v>
      </c>
      <c r="J24" s="11">
        <f>H24-I24</f>
        <v>108</v>
      </c>
      <c r="K24" s="11">
        <f>K25</f>
        <v>3370</v>
      </c>
    </row>
    <row r="25" spans="1:12" s="6" customFormat="1" x14ac:dyDescent="0.25">
      <c r="A25" s="10" t="s">
        <v>64</v>
      </c>
      <c r="B25" s="10" t="s">
        <v>65</v>
      </c>
      <c r="C25" s="10" t="s">
        <v>66</v>
      </c>
      <c r="D25" s="11">
        <f>+D26</f>
        <v>20000</v>
      </c>
      <c r="E25" s="11">
        <f>+E26</f>
        <v>20000</v>
      </c>
      <c r="F25" s="11">
        <f>+F26</f>
        <v>10000</v>
      </c>
      <c r="G25" s="11">
        <f>+G26</f>
        <v>10000</v>
      </c>
      <c r="H25" s="11">
        <f>+H26</f>
        <v>10000</v>
      </c>
      <c r="I25" s="11">
        <f>+I26</f>
        <v>9892</v>
      </c>
      <c r="J25" s="11">
        <f>H25-I25</f>
        <v>108</v>
      </c>
      <c r="K25" s="11">
        <f>+K26</f>
        <v>3370</v>
      </c>
    </row>
    <row r="26" spans="1:12" s="6" customFormat="1" ht="22.5" x14ac:dyDescent="0.25">
      <c r="A26" s="10" t="s">
        <v>67</v>
      </c>
      <c r="B26" s="10" t="s">
        <v>68</v>
      </c>
      <c r="C26" s="10" t="s">
        <v>69</v>
      </c>
      <c r="D26" s="11">
        <v>20000</v>
      </c>
      <c r="E26" s="11">
        <v>20000</v>
      </c>
      <c r="F26" s="11">
        <v>10000</v>
      </c>
      <c r="G26" s="11">
        <v>10000</v>
      </c>
      <c r="H26" s="11">
        <v>10000</v>
      </c>
      <c r="I26" s="11">
        <v>9892</v>
      </c>
      <c r="J26" s="11">
        <f>H26-I26</f>
        <v>108</v>
      </c>
      <c r="K26" s="11">
        <v>3370</v>
      </c>
    </row>
    <row r="27" spans="1:12" s="6" customFormat="1" ht="33" x14ac:dyDescent="0.25">
      <c r="A27" s="10" t="s">
        <v>70</v>
      </c>
      <c r="B27" s="10" t="s">
        <v>71</v>
      </c>
      <c r="C27" s="10" t="s">
        <v>72</v>
      </c>
      <c r="D27" s="11">
        <f>+D28+D29+D30</f>
        <v>143000</v>
      </c>
      <c r="E27" s="11">
        <f>+E28+E29+E30</f>
        <v>143000</v>
      </c>
      <c r="F27" s="11">
        <f>+F28+F29+F30</f>
        <v>78000</v>
      </c>
      <c r="G27" s="11">
        <f>+G28+G29+G30</f>
        <v>78000</v>
      </c>
      <c r="H27" s="11">
        <f>+H28+H29+H30</f>
        <v>78000</v>
      </c>
      <c r="I27" s="11">
        <f>+I28+I29+I30</f>
        <v>60576</v>
      </c>
      <c r="J27" s="11">
        <f>H27-I27</f>
        <v>17424</v>
      </c>
      <c r="K27" s="11">
        <f>+K28+K29+K30</f>
        <v>60576</v>
      </c>
    </row>
    <row r="28" spans="1:12" s="6" customFormat="1" x14ac:dyDescent="0.25">
      <c r="A28" s="10" t="s">
        <v>73</v>
      </c>
      <c r="B28" s="10" t="s">
        <v>74</v>
      </c>
      <c r="C28" s="10" t="s">
        <v>75</v>
      </c>
      <c r="D28" s="11">
        <v>10000</v>
      </c>
      <c r="E28" s="11">
        <v>10000</v>
      </c>
      <c r="F28" s="11">
        <v>10000</v>
      </c>
      <c r="G28" s="11">
        <v>10000</v>
      </c>
      <c r="H28" s="11">
        <v>10000</v>
      </c>
      <c r="I28" s="11">
        <v>9980</v>
      </c>
      <c r="J28" s="11">
        <f>H28-I28</f>
        <v>20</v>
      </c>
      <c r="K28" s="11">
        <v>9980</v>
      </c>
    </row>
    <row r="29" spans="1:12" s="6" customFormat="1" x14ac:dyDescent="0.25">
      <c r="A29" s="10" t="s">
        <v>76</v>
      </c>
      <c r="B29" s="10" t="s">
        <v>77</v>
      </c>
      <c r="C29" s="10" t="s">
        <v>78</v>
      </c>
      <c r="D29" s="11">
        <v>100000</v>
      </c>
      <c r="E29" s="11">
        <v>100000</v>
      </c>
      <c r="F29" s="11">
        <v>50000</v>
      </c>
      <c r="G29" s="11">
        <v>50000</v>
      </c>
      <c r="H29" s="11">
        <v>50000</v>
      </c>
      <c r="I29" s="11">
        <v>40596</v>
      </c>
      <c r="J29" s="11">
        <f>H29-I29</f>
        <v>9404</v>
      </c>
      <c r="K29" s="11">
        <v>40596</v>
      </c>
    </row>
    <row r="30" spans="1:12" s="6" customFormat="1" x14ac:dyDescent="0.25">
      <c r="A30" s="10" t="s">
        <v>79</v>
      </c>
      <c r="B30" s="10" t="s">
        <v>80</v>
      </c>
      <c r="C30" s="10" t="s">
        <v>81</v>
      </c>
      <c r="D30" s="11">
        <v>33000</v>
      </c>
      <c r="E30" s="11">
        <v>33000</v>
      </c>
      <c r="F30" s="11">
        <v>18000</v>
      </c>
      <c r="G30" s="11">
        <v>18000</v>
      </c>
      <c r="H30" s="11">
        <v>18000</v>
      </c>
      <c r="I30" s="11">
        <v>10000</v>
      </c>
      <c r="J30" s="11">
        <f>H30-I30</f>
        <v>8000</v>
      </c>
      <c r="K30" s="11">
        <v>10000</v>
      </c>
    </row>
    <row r="31" spans="1:12" s="6" customFormat="1" x14ac:dyDescent="0.25">
      <c r="A31" s="8"/>
      <c r="B31" s="8"/>
      <c r="C31" s="8"/>
      <c r="D31" s="9"/>
      <c r="E31" s="9"/>
      <c r="F31" s="9"/>
      <c r="G31" s="9"/>
      <c r="H31" s="9"/>
      <c r="I31" s="9"/>
      <c r="J31" s="9"/>
      <c r="K31" s="9"/>
    </row>
    <row r="32" spans="1:12" x14ac:dyDescent="0.25">
      <c r="A32" s="13" t="s">
        <v>82</v>
      </c>
      <c r="B32" s="13"/>
      <c r="C32" s="13"/>
      <c r="D32" s="13"/>
      <c r="E32" s="13" t="s">
        <v>84</v>
      </c>
      <c r="F32" s="13"/>
      <c r="G32" s="13"/>
      <c r="H32" s="13"/>
      <c r="I32" s="13" t="s">
        <v>85</v>
      </c>
      <c r="J32" s="13"/>
      <c r="K32" s="13"/>
      <c r="L32" s="13"/>
    </row>
    <row r="33" spans="1:12" x14ac:dyDescent="0.25">
      <c r="A33" s="3" t="s">
        <v>83</v>
      </c>
      <c r="B33" s="3"/>
      <c r="C33" s="3"/>
      <c r="D33" s="3"/>
      <c r="E33" s="3"/>
      <c r="F33" s="3"/>
      <c r="G33" s="3"/>
      <c r="H33" s="3"/>
      <c r="I33" s="3" t="s">
        <v>86</v>
      </c>
      <c r="J33" s="3"/>
      <c r="K33" s="3"/>
      <c r="L33" s="3"/>
    </row>
    <row r="63" spans="1:20" x14ac:dyDescent="0.25">
      <c r="A63" s="12"/>
      <c r="B63" s="12"/>
      <c r="C63" s="12"/>
      <c r="D63" s="12"/>
      <c r="I63" s="12"/>
      <c r="J63" s="12"/>
      <c r="K63" s="12"/>
      <c r="L63" s="12"/>
      <c r="Q63" s="12"/>
      <c r="R63" s="12"/>
      <c r="S63" s="12"/>
      <c r="T63" s="12"/>
    </row>
  </sheetData>
  <mergeCells count="21">
    <mergeCell ref="A32:D32"/>
    <mergeCell ref="A33:D33"/>
    <mergeCell ref="E32:H32"/>
    <mergeCell ref="E33:H33"/>
    <mergeCell ref="I32:L32"/>
    <mergeCell ref="I33:L33"/>
    <mergeCell ref="A9:B9"/>
    <mergeCell ref="C7:C8"/>
    <mergeCell ref="D7:D8"/>
    <mergeCell ref="E7:F7"/>
    <mergeCell ref="G7:G8"/>
    <mergeCell ref="H7:H8"/>
    <mergeCell ref="A1:K1"/>
    <mergeCell ref="A2:K2"/>
    <mergeCell ref="A3:K3"/>
    <mergeCell ref="A4:K4"/>
    <mergeCell ref="A5:K5"/>
    <mergeCell ref="A7:B8"/>
    <mergeCell ref="I7:I8"/>
    <mergeCell ref="J7:J8"/>
    <mergeCell ref="K7:K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2017-07-26T07:56:25Z</dcterms:created>
  <dcterms:modified xsi:type="dcterms:W3CDTF">2017-07-26T07:56:27Z</dcterms:modified>
</cp:coreProperties>
</file>