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Coda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1" i="1" s="1"/>
  <c r="E13" i="1"/>
  <c r="E11" i="1" s="1"/>
  <c r="F13" i="1"/>
  <c r="F11" i="1" s="1"/>
  <c r="G13" i="1"/>
  <c r="G11" i="1" s="1"/>
  <c r="H13" i="1"/>
  <c r="H11" i="1" s="1"/>
  <c r="I13" i="1"/>
  <c r="I11" i="1" s="1"/>
  <c r="K13" i="1"/>
  <c r="K11" i="1" s="1"/>
  <c r="J14" i="1"/>
  <c r="D18" i="1"/>
  <c r="D17" i="1" s="1"/>
  <c r="D16" i="1" s="1"/>
  <c r="D15" i="1" s="1"/>
  <c r="E18" i="1"/>
  <c r="E17" i="1" s="1"/>
  <c r="E16" i="1" s="1"/>
  <c r="E15" i="1" s="1"/>
  <c r="F18" i="1"/>
  <c r="F17" i="1" s="1"/>
  <c r="F16" i="1" s="1"/>
  <c r="F15" i="1" s="1"/>
  <c r="G18" i="1"/>
  <c r="G17" i="1" s="1"/>
  <c r="G16" i="1" s="1"/>
  <c r="G15" i="1" s="1"/>
  <c r="H18" i="1"/>
  <c r="H17" i="1" s="1"/>
  <c r="I18" i="1"/>
  <c r="I17" i="1" s="1"/>
  <c r="I16" i="1" s="1"/>
  <c r="I15" i="1" s="1"/>
  <c r="J18" i="1"/>
  <c r="K18" i="1"/>
  <c r="K17" i="1" s="1"/>
  <c r="K16" i="1" s="1"/>
  <c r="K15" i="1" s="1"/>
  <c r="J19" i="1"/>
  <c r="I10" i="1" l="1"/>
  <c r="G10" i="1"/>
  <c r="F10" i="1"/>
  <c r="K10" i="1"/>
  <c r="E10" i="1"/>
  <c r="H16" i="1"/>
  <c r="J17" i="1"/>
  <c r="J11" i="1"/>
  <c r="D10" i="1"/>
  <c r="K12" i="1"/>
  <c r="J13" i="1"/>
  <c r="I12" i="1"/>
  <c r="H12" i="1"/>
  <c r="J12" i="1" s="1"/>
  <c r="G12" i="1"/>
  <c r="F12" i="1"/>
  <c r="E12" i="1"/>
  <c r="D12" i="1"/>
  <c r="J16" i="1" l="1"/>
  <c r="H15" i="1"/>
  <c r="J15" i="1" l="1"/>
  <c r="H10" i="1"/>
  <c r="J10" i="1" s="1"/>
</calcChain>
</file>

<file path=xl/sharedStrings.xml><?xml version="1.0" encoding="utf-8"?>
<sst xmlns="http://schemas.openxmlformats.org/spreadsheetml/2006/main" count="54" uniqueCount="54">
  <si>
    <t>JUDETUL  VASLUI</t>
  </si>
  <si>
    <t>COMUNA CODAESTI</t>
  </si>
  <si>
    <t xml:space="preserve"> Anexa 7</t>
  </si>
  <si>
    <t>Cont de executie - Detalierea cheltuielilor - Trimestrul: 2, Anul: 2017</t>
  </si>
  <si>
    <t>Capitolul: 87.02.50 - Alte actiuni economice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</si>
  <si>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</si>
  <si>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</si>
  <si>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</si>
  <si>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</si>
  <si>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</si>
  <si>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</si>
  <si>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</si>
  <si>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</si>
  <si>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</si>
  <si>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</si>
  <si>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</si>
  <si>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</si>
  <si>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</si>
  <si>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</si>
  <si>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</si>
  <si>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</si>
  <si>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</si>
  <si>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</si>
  <si>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</si>
  <si>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</si>
  <si>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</si>
  <si>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</si>
  <si>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</si>
  <si>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</si>
  <si>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</si>
  <si>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</si>
  <si>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78</t>
  </si>
  <si>
    <t>Contributii ale administratiei publice locale la realizarea unor lucrari oi servicii de interes public local, in baza unor conventii sau contracte de asociere</t>
  </si>
  <si>
    <t>20.19</t>
  </si>
  <si>
    <t>214</t>
  </si>
  <si>
    <t>SECŢIUNEA DE DEZVOLTARE (cod 51+55+56+70+79.d+84.d)</t>
  </si>
  <si>
    <t>001.02</t>
  </si>
  <si>
    <t>387</t>
  </si>
  <si>
    <t>CHELTUIELI DE CAPITAL  (cod 71+72)</t>
  </si>
  <si>
    <t>70</t>
  </si>
  <si>
    <t>389</t>
  </si>
  <si>
    <t>TITLUL XII  ACTIVE NEFINANCIARE  (cod 71.01 la 71.03)</t>
  </si>
  <si>
    <t>71</t>
  </si>
  <si>
    <t>390</t>
  </si>
  <si>
    <t>Active fixe</t>
  </si>
  <si>
    <t>71.01</t>
  </si>
  <si>
    <t>394</t>
  </si>
  <si>
    <t>Alte active fixe</t>
  </si>
  <si>
    <t>71.01.30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</si>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</sst>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D11+D15</f>
        <v>195869</v>
      </c>
      <c r="E10" s="11">
        <f>E11+E15</f>
        <v>195869</v>
      </c>
      <c r="F10" s="11">
        <f>F11+F15</f>
        <v>145869</v>
      </c>
      <c r="G10" s="11">
        <f>G11+G15</f>
        <v>145869</v>
      </c>
      <c r="H10" s="11">
        <f>H11+H15</f>
        <v>145869</v>
      </c>
      <c r="I10" s="11">
        <f>I11+I15</f>
        <v>34719</v>
      </c>
      <c r="J10" s="11">
        <f>H10-I10</f>
        <v>111150</v>
      </c>
      <c r="K10" s="11">
        <f>K11+K15</f>
        <v>244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+D13</f>
        <v>100000</v>
      </c>
      <c r="E11" s="11">
        <f>+E13</f>
        <v>100000</v>
      </c>
      <c r="F11" s="11">
        <f>+F13</f>
        <v>50000</v>
      </c>
      <c r="G11" s="11">
        <f>+G13</f>
        <v>50000</v>
      </c>
      <c r="H11" s="11">
        <f>+H13</f>
        <v>50000</v>
      </c>
      <c r="I11" s="11">
        <f>+I13</f>
        <v>244</v>
      </c>
      <c r="J11" s="11">
        <f>H11-I11</f>
        <v>49756</v>
      </c>
      <c r="K11" s="11">
        <f>+K13</f>
        <v>244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+D13</f>
        <v>100000</v>
      </c>
      <c r="E12" s="11">
        <f>+E13</f>
        <v>100000</v>
      </c>
      <c r="F12" s="11">
        <f>+F13</f>
        <v>50000</v>
      </c>
      <c r="G12" s="11">
        <f>+G13</f>
        <v>50000</v>
      </c>
      <c r="H12" s="11">
        <f>+H13</f>
        <v>50000</v>
      </c>
      <c r="I12" s="11">
        <f>+I13</f>
        <v>244</v>
      </c>
      <c r="J12" s="11">
        <f>H12-I12</f>
        <v>49756</v>
      </c>
      <c r="K12" s="11">
        <f>+K13</f>
        <v>244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+D14</f>
        <v>100000</v>
      </c>
      <c r="E13" s="11">
        <f>+E14</f>
        <v>100000</v>
      </c>
      <c r="F13" s="11">
        <f>+F14</f>
        <v>50000</v>
      </c>
      <c r="G13" s="11">
        <f>+G14</f>
        <v>50000</v>
      </c>
      <c r="H13" s="11">
        <f>+H14</f>
        <v>50000</v>
      </c>
      <c r="I13" s="11">
        <f>+I14</f>
        <v>244</v>
      </c>
      <c r="J13" s="11">
        <f>H13-I13</f>
        <v>49756</v>
      </c>
      <c r="K13" s="11">
        <f>+K14</f>
        <v>244</v>
      </c>
    </row>
    <row r="14" spans="1:11" s="6" customFormat="1" ht="43.5" x14ac:dyDescent="0.25">
      <c r="A14" s="10" t="s">
        <v>31</v>
      </c>
      <c r="B14" s="10" t="s">
        <v>32</v>
      </c>
      <c r="C14" s="10" t="s">
        <v>33</v>
      </c>
      <c r="D14" s="11">
        <v>100000</v>
      </c>
      <c r="E14" s="11">
        <v>100000</v>
      </c>
      <c r="F14" s="11">
        <v>50000</v>
      </c>
      <c r="G14" s="11">
        <v>50000</v>
      </c>
      <c r="H14" s="11">
        <v>50000</v>
      </c>
      <c r="I14" s="11">
        <v>244</v>
      </c>
      <c r="J14" s="11">
        <f>H14-I14</f>
        <v>49756</v>
      </c>
      <c r="K14" s="11">
        <v>244</v>
      </c>
    </row>
    <row r="15" spans="1:11" s="6" customFormat="1" ht="22.5" x14ac:dyDescent="0.25">
      <c r="A15" s="10" t="s">
        <v>34</v>
      </c>
      <c r="B15" s="10" t="s">
        <v>35</v>
      </c>
      <c r="C15" s="10" t="s">
        <v>36</v>
      </c>
      <c r="D15" s="11">
        <f>+D16</f>
        <v>95869</v>
      </c>
      <c r="E15" s="11">
        <f>+E16</f>
        <v>95869</v>
      </c>
      <c r="F15" s="11">
        <f>+F16</f>
        <v>95869</v>
      </c>
      <c r="G15" s="11">
        <f>+G16</f>
        <v>95869</v>
      </c>
      <c r="H15" s="11">
        <f>+H16</f>
        <v>95869</v>
      </c>
      <c r="I15" s="11">
        <f>+I16</f>
        <v>34475</v>
      </c>
      <c r="J15" s="11">
        <f>H15-I15</f>
        <v>61394</v>
      </c>
      <c r="K15" s="11">
        <f>+K16</f>
        <v>0</v>
      </c>
    </row>
    <row r="16" spans="1:11" s="6" customFormat="1" x14ac:dyDescent="0.25">
      <c r="A16" s="10" t="s">
        <v>37</v>
      </c>
      <c r="B16" s="10" t="s">
        <v>38</v>
      </c>
      <c r="C16" s="10" t="s">
        <v>39</v>
      </c>
      <c r="D16" s="11">
        <f>D17</f>
        <v>95869</v>
      </c>
      <c r="E16" s="11">
        <f>E17</f>
        <v>95869</v>
      </c>
      <c r="F16" s="11">
        <f>F17</f>
        <v>95869</v>
      </c>
      <c r="G16" s="11">
        <f>G17</f>
        <v>95869</v>
      </c>
      <c r="H16" s="11">
        <f>H17</f>
        <v>95869</v>
      </c>
      <c r="I16" s="11">
        <f>I17</f>
        <v>34475</v>
      </c>
      <c r="J16" s="11">
        <f>H16-I16</f>
        <v>61394</v>
      </c>
      <c r="K16" s="11">
        <f>K17</f>
        <v>0</v>
      </c>
    </row>
    <row r="17" spans="1:12" s="6" customFormat="1" ht="22.5" x14ac:dyDescent="0.25">
      <c r="A17" s="10" t="s">
        <v>40</v>
      </c>
      <c r="B17" s="10" t="s">
        <v>41</v>
      </c>
      <c r="C17" s="10" t="s">
        <v>42</v>
      </c>
      <c r="D17" s="11">
        <f>D18</f>
        <v>95869</v>
      </c>
      <c r="E17" s="11">
        <f>E18</f>
        <v>95869</v>
      </c>
      <c r="F17" s="11">
        <f>F18</f>
        <v>95869</v>
      </c>
      <c r="G17" s="11">
        <f>G18</f>
        <v>95869</v>
      </c>
      <c r="H17" s="11">
        <f>H18</f>
        <v>95869</v>
      </c>
      <c r="I17" s="11">
        <f>I18</f>
        <v>34475</v>
      </c>
      <c r="J17" s="11">
        <f>H17-I17</f>
        <v>61394</v>
      </c>
      <c r="K17" s="11">
        <f>K18</f>
        <v>0</v>
      </c>
    </row>
    <row r="18" spans="1:12" s="6" customFormat="1" x14ac:dyDescent="0.25">
      <c r="A18" s="10" t="s">
        <v>43</v>
      </c>
      <c r="B18" s="10" t="s">
        <v>44</v>
      </c>
      <c r="C18" s="10" t="s">
        <v>45</v>
      </c>
      <c r="D18" s="11">
        <f>+D19</f>
        <v>95869</v>
      </c>
      <c r="E18" s="11">
        <f>+E19</f>
        <v>95869</v>
      </c>
      <c r="F18" s="11">
        <f>+F19</f>
        <v>95869</v>
      </c>
      <c r="G18" s="11">
        <f>+G19</f>
        <v>95869</v>
      </c>
      <c r="H18" s="11">
        <f>+H19</f>
        <v>95869</v>
      </c>
      <c r="I18" s="11">
        <f>+I19</f>
        <v>34475</v>
      </c>
      <c r="J18" s="11">
        <f>H18-I18</f>
        <v>61394</v>
      </c>
      <c r="K18" s="11">
        <f>+K19</f>
        <v>0</v>
      </c>
    </row>
    <row r="19" spans="1:12" s="6" customFormat="1" x14ac:dyDescent="0.25">
      <c r="A19" s="10" t="s">
        <v>46</v>
      </c>
      <c r="B19" s="10" t="s">
        <v>47</v>
      </c>
      <c r="C19" s="10" t="s">
        <v>48</v>
      </c>
      <c r="D19" s="11">
        <v>95869</v>
      </c>
      <c r="E19" s="11">
        <v>95869</v>
      </c>
      <c r="F19" s="11">
        <v>95869</v>
      </c>
      <c r="G19" s="11">
        <v>95869</v>
      </c>
      <c r="H19" s="11">
        <v>95869</v>
      </c>
      <c r="I19" s="11">
        <v>34475</v>
      </c>
      <c r="J19" s="11">
        <f>H19-I19</f>
        <v>61394</v>
      </c>
      <c r="K19" s="11">
        <v>0</v>
      </c>
    </row>
    <row r="20" spans="1:12" s="6" customFormat="1" x14ac:dyDescent="0.25">
      <c r="A20" s="8"/>
      <c r="B20" s="8"/>
      <c r="C20" s="8"/>
      <c r="D20" s="9"/>
      <c r="E20" s="9"/>
      <c r="F20" s="9"/>
      <c r="G20" s="9"/>
      <c r="H20" s="9"/>
      <c r="I20" s="9"/>
      <c r="J20" s="9"/>
      <c r="K20" s="9"/>
    </row>
    <row r="21" spans="1:12" x14ac:dyDescent="0.25">
      <c r="A21" s="13" t="s">
        <v>49</v>
      </c>
      <c r="B21" s="13"/>
      <c r="C21" s="13"/>
      <c r="D21" s="13"/>
      <c r="E21" s="13" t="s">
        <v>51</v>
      </c>
      <c r="F21" s="13"/>
      <c r="G21" s="13"/>
      <c r="H21" s="13"/>
      <c r="I21" s="13" t="s">
        <v>52</v>
      </c>
      <c r="J21" s="13"/>
      <c r="K21" s="13"/>
      <c r="L21" s="13"/>
    </row>
    <row r="22" spans="1:12" x14ac:dyDescent="0.25">
      <c r="A22" s="3" t="s">
        <v>50</v>
      </c>
      <c r="B22" s="3"/>
      <c r="C22" s="3"/>
      <c r="D22" s="3"/>
      <c r="E22" s="3"/>
      <c r="F22" s="3"/>
      <c r="G22" s="3"/>
      <c r="H22" s="3"/>
      <c r="I22" s="3" t="s">
        <v>53</v>
      </c>
      <c r="J22" s="3"/>
      <c r="K22" s="3"/>
      <c r="L22" s="3"/>
    </row>
    <row r="41" spans="1:20" x14ac:dyDescent="0.25">
      <c r="A41" s="12"/>
      <c r="B41" s="12"/>
      <c r="C41" s="12"/>
      <c r="D41" s="12"/>
      <c r="I41" s="12"/>
      <c r="J41" s="12"/>
      <c r="K41" s="12"/>
      <c r="L41" s="12"/>
      <c r="Q41" s="12"/>
      <c r="R41" s="12"/>
      <c r="S41" s="12"/>
      <c r="T41" s="12"/>
    </row>
  </sheetData>
  <mergeCells count="21">
    <mergeCell ref="A21:D21"/>
    <mergeCell ref="A22:D22"/>
    <mergeCell ref="E21:H21"/>
    <mergeCell ref="E22:H22"/>
    <mergeCell ref="I21:L21"/>
    <mergeCell ref="I22:L22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2017-07-26T07:57:18Z</dcterms:created>
  <dcterms:modified xsi:type="dcterms:W3CDTF">2017-07-26T07:57:20Z</dcterms:modified>
</cp:coreProperties>
</file>