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D14" i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J15" i="1"/>
  <c r="J16" i="1"/>
  <c r="D17" i="1"/>
  <c r="E17" i="1"/>
  <c r="F17" i="1"/>
  <c r="G17" i="1"/>
  <c r="H17" i="1"/>
  <c r="J17" i="1" s="1"/>
  <c r="I17" i="1"/>
  <c r="K17" i="1"/>
  <c r="J18" i="1"/>
  <c r="J19" i="1"/>
  <c r="D20" i="1"/>
  <c r="E20" i="1"/>
  <c r="F20" i="1"/>
  <c r="G20" i="1"/>
  <c r="H20" i="1"/>
  <c r="I20" i="1"/>
  <c r="J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D30" i="1"/>
  <c r="E30" i="1"/>
  <c r="F30" i="1"/>
  <c r="G30" i="1"/>
  <c r="H30" i="1"/>
  <c r="J30" i="1" s="1"/>
  <c r="I30" i="1"/>
  <c r="K30" i="1"/>
  <c r="J31" i="1"/>
  <c r="H11" i="1" l="1"/>
  <c r="J13" i="1"/>
  <c r="H12" i="1"/>
  <c r="J12" i="1" s="1"/>
  <c r="F11" i="1"/>
  <c r="F10" i="1" s="1"/>
  <c r="F12" i="1"/>
  <c r="J26" i="1"/>
  <c r="E11" i="1"/>
  <c r="E10" i="1" s="1"/>
  <c r="E12" i="1"/>
  <c r="I12" i="1"/>
  <c r="I11" i="1"/>
  <c r="I10" i="1" s="1"/>
  <c r="D11" i="1"/>
  <c r="D10" i="1" s="1"/>
  <c r="D12" i="1"/>
  <c r="G12" i="1"/>
  <c r="G11" i="1"/>
  <c r="G10" i="1" s="1"/>
  <c r="K12" i="1"/>
  <c r="K11" i="1"/>
  <c r="K10" i="1" s="1"/>
  <c r="H10" i="1" l="1"/>
  <c r="J10" i="1" s="1"/>
  <c r="J11" i="1"/>
</calcChain>
</file>

<file path=xl/sharedStrings.xml><?xml version="1.0" encoding="utf-8"?>
<sst xmlns="http://schemas.openxmlformats.org/spreadsheetml/2006/main" count="90" uniqueCount="90">
  <si>
    <t>JUDETUL  VASLUI</t>
  </si>
  <si>
    <t>COMUNA CODAESTI</t>
  </si>
  <si>
    <t xml:space="preserve"> Anexa 7</t>
  </si>
  <si>
    <t>Cont de executie - Detalierea cheltuielilor - Trimestrul: 2,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</si>
  <si>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</si>
  <si>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</si>
  <si>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</si>
  <si>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</si>
  <si>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</si>
  <si>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</si>
  <si>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</si>
  <si>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</si>
  <si>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</si>
  <si>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</si>
  <si>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</si>
  <si>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</si>
  <si>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</si>
  <si>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</si>
  <si>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</si>
  <si>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</si>
  <si>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</si>
  <si>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</si>
  <si>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</si>
  <si>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</si>
  <si>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</si>
  <si>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</si>
  <si>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</si>
  <si>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</si>
  <si>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</si>
  <si>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</si>
  <si>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</si>
  <si>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</si>
  <si>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</si>
  <si>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</si>
  <si>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</si>
  <si>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</si>
  <si>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</si>
  <si>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</si>
  <si>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</si>
  <si>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</si>
  <si>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25</t>
  </si>
  <si>
    <t>Cheltuieli salariale in natura  (cod 10.02.01 la 10.02.06+10.02.30)</t>
  </si>
  <si>
    <t>10.02</t>
  </si>
  <si>
    <t>27</t>
  </si>
  <si>
    <t>Norme de hrana</t>
  </si>
  <si>
    <t>10.02.02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</si>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</sst>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607350</v>
      </c>
      <c r="E10" s="11">
        <f>E11</f>
        <v>607350</v>
      </c>
      <c r="F10" s="11">
        <f>F11</f>
        <v>269280</v>
      </c>
      <c r="G10" s="11">
        <f>G11</f>
        <v>269280</v>
      </c>
      <c r="H10" s="11">
        <f>H11</f>
        <v>269280</v>
      </c>
      <c r="I10" s="11">
        <f>I11</f>
        <v>158792</v>
      </c>
      <c r="J10" s="11">
        <f>H10-I10</f>
        <v>110488</v>
      </c>
      <c r="K10" s="11">
        <f>K11</f>
        <v>155848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D13+D26</f>
        <v>607350</v>
      </c>
      <c r="E11" s="11">
        <f>E13+E26</f>
        <v>607350</v>
      </c>
      <c r="F11" s="11">
        <f>F13+F26</f>
        <v>269280</v>
      </c>
      <c r="G11" s="11">
        <f>G13+G26</f>
        <v>269280</v>
      </c>
      <c r="H11" s="11">
        <f>H13+H26</f>
        <v>269280</v>
      </c>
      <c r="I11" s="11">
        <f>I13+I26</f>
        <v>158792</v>
      </c>
      <c r="J11" s="11">
        <f>H11-I11</f>
        <v>110488</v>
      </c>
      <c r="K11" s="11">
        <f>K13+K26</f>
        <v>155848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D13+D26</f>
        <v>607350</v>
      </c>
      <c r="E12" s="11">
        <f>E13+E26</f>
        <v>607350</v>
      </c>
      <c r="F12" s="11">
        <f>F13+F26</f>
        <v>269280</v>
      </c>
      <c r="G12" s="11">
        <f>G13+G26</f>
        <v>269280</v>
      </c>
      <c r="H12" s="11">
        <f>H13+H26</f>
        <v>269280</v>
      </c>
      <c r="I12" s="11">
        <f>I13+I26</f>
        <v>158792</v>
      </c>
      <c r="J12" s="11">
        <f>H12-I12</f>
        <v>110488</v>
      </c>
      <c r="K12" s="11">
        <f>K13+K26</f>
        <v>155848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D14+D17+D20</f>
        <v>571350</v>
      </c>
      <c r="E13" s="11">
        <f>E14+E17+E20</f>
        <v>571350</v>
      </c>
      <c r="F13" s="11">
        <f>F14+F17+F20</f>
        <v>258380</v>
      </c>
      <c r="G13" s="11">
        <f>G14+G17+G20</f>
        <v>258380</v>
      </c>
      <c r="H13" s="11">
        <f>H14+H17+H20</f>
        <v>258380</v>
      </c>
      <c r="I13" s="11">
        <f>I14+I17+I20</f>
        <v>152226</v>
      </c>
      <c r="J13" s="11">
        <f>H13-I13</f>
        <v>106154</v>
      </c>
      <c r="K13" s="11">
        <f>K14+K17+K20</f>
        <v>153359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415220</v>
      </c>
      <c r="E14" s="11">
        <f>E15+E16</f>
        <v>415220</v>
      </c>
      <c r="F14" s="11">
        <f>F15+F16</f>
        <v>194100</v>
      </c>
      <c r="G14" s="11">
        <f>G15+G16</f>
        <v>194100</v>
      </c>
      <c r="H14" s="11">
        <f>H15+H16</f>
        <v>194100</v>
      </c>
      <c r="I14" s="11">
        <f>I15+I16</f>
        <v>112359</v>
      </c>
      <c r="J14" s="11">
        <f>H14-I14</f>
        <v>81741</v>
      </c>
      <c r="K14" s="11">
        <f>K15+K16</f>
        <v>113807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396230</v>
      </c>
      <c r="E15" s="11">
        <v>396230</v>
      </c>
      <c r="F15" s="11">
        <v>184610</v>
      </c>
      <c r="G15" s="11">
        <v>184610</v>
      </c>
      <c r="H15" s="11">
        <v>184610</v>
      </c>
      <c r="I15" s="11">
        <v>103015</v>
      </c>
      <c r="J15" s="11">
        <f>H15-I15</f>
        <v>81595</v>
      </c>
      <c r="K15" s="11">
        <v>104463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18990</v>
      </c>
      <c r="E16" s="11">
        <v>18990</v>
      </c>
      <c r="F16" s="11">
        <v>9490</v>
      </c>
      <c r="G16" s="11">
        <v>9490</v>
      </c>
      <c r="H16" s="11">
        <v>9490</v>
      </c>
      <c r="I16" s="11">
        <v>9344</v>
      </c>
      <c r="J16" s="11">
        <f>H16-I16</f>
        <v>146</v>
      </c>
      <c r="K16" s="11">
        <v>9344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f>+D18+D19</f>
        <v>61600</v>
      </c>
      <c r="E17" s="11">
        <f>+E18+E19</f>
        <v>61600</v>
      </c>
      <c r="F17" s="11">
        <f>+F18+F19</f>
        <v>19350</v>
      </c>
      <c r="G17" s="11">
        <f>+G18+G19</f>
        <v>19350</v>
      </c>
      <c r="H17" s="11">
        <f>+H18+H19</f>
        <v>19350</v>
      </c>
      <c r="I17" s="11">
        <f>+I18+I19</f>
        <v>16229</v>
      </c>
      <c r="J17" s="11">
        <f>H17-I17</f>
        <v>3121</v>
      </c>
      <c r="K17" s="11">
        <f>+K18+K19</f>
        <v>15587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48550</v>
      </c>
      <c r="E18" s="11">
        <v>48550</v>
      </c>
      <c r="F18" s="11">
        <v>19350</v>
      </c>
      <c r="G18" s="11">
        <v>19350</v>
      </c>
      <c r="H18" s="11">
        <v>19350</v>
      </c>
      <c r="I18" s="11">
        <v>16229</v>
      </c>
      <c r="J18" s="11">
        <f>H18-I18</f>
        <v>3121</v>
      </c>
      <c r="K18" s="11">
        <v>15587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13050</v>
      </c>
      <c r="E19" s="11">
        <v>13050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f>D21+D22+D23+D24+D25</f>
        <v>94530</v>
      </c>
      <c r="E20" s="11">
        <f>E21+E22+E23+E24+E25</f>
        <v>94530</v>
      </c>
      <c r="F20" s="11">
        <f>F21+F22+F23+F24+F25</f>
        <v>44930</v>
      </c>
      <c r="G20" s="11">
        <f>G21+G22+G23+G24+G25</f>
        <v>44930</v>
      </c>
      <c r="H20" s="11">
        <f>H21+H22+H23+H24+H25</f>
        <v>44930</v>
      </c>
      <c r="I20" s="11">
        <f>I21+I22+I23+I24+I25</f>
        <v>23638</v>
      </c>
      <c r="J20" s="11">
        <f>H20-I20</f>
        <v>21292</v>
      </c>
      <c r="K20" s="11">
        <f>K21+K22+K23+K24+K25</f>
        <v>23965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64250</v>
      </c>
      <c r="E21" s="11">
        <v>64250</v>
      </c>
      <c r="F21" s="11">
        <v>30300</v>
      </c>
      <c r="G21" s="11">
        <v>30300</v>
      </c>
      <c r="H21" s="11">
        <v>30300</v>
      </c>
      <c r="I21" s="11">
        <v>16410</v>
      </c>
      <c r="J21" s="11">
        <f>H21-I21</f>
        <v>13890</v>
      </c>
      <c r="K21" s="11">
        <v>16639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2360</v>
      </c>
      <c r="E22" s="11">
        <v>2360</v>
      </c>
      <c r="F22" s="11">
        <v>1160</v>
      </c>
      <c r="G22" s="11">
        <v>1160</v>
      </c>
      <c r="H22" s="11">
        <v>1160</v>
      </c>
      <c r="I22" s="11">
        <v>513</v>
      </c>
      <c r="J22" s="11">
        <f>H22-I22</f>
        <v>647</v>
      </c>
      <c r="K22" s="11">
        <v>520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22860</v>
      </c>
      <c r="E23" s="11">
        <v>22860</v>
      </c>
      <c r="F23" s="11">
        <v>10630</v>
      </c>
      <c r="G23" s="11">
        <v>10630</v>
      </c>
      <c r="H23" s="11">
        <v>10630</v>
      </c>
      <c r="I23" s="11">
        <v>5828</v>
      </c>
      <c r="J23" s="11">
        <f>H23-I23</f>
        <v>4802</v>
      </c>
      <c r="K23" s="11">
        <v>5904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v>620</v>
      </c>
      <c r="E24" s="11">
        <v>620</v>
      </c>
      <c r="F24" s="11">
        <v>300</v>
      </c>
      <c r="G24" s="11">
        <v>300</v>
      </c>
      <c r="H24" s="11">
        <v>300</v>
      </c>
      <c r="I24" s="11">
        <v>157</v>
      </c>
      <c r="J24" s="11">
        <f>H24-I24</f>
        <v>143</v>
      </c>
      <c r="K24" s="11">
        <v>159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4440</v>
      </c>
      <c r="E25" s="11">
        <v>4440</v>
      </c>
      <c r="F25" s="11">
        <v>2540</v>
      </c>
      <c r="G25" s="11">
        <v>2540</v>
      </c>
      <c r="H25" s="11">
        <v>2540</v>
      </c>
      <c r="I25" s="11">
        <v>730</v>
      </c>
      <c r="J25" s="11">
        <f>H25-I25</f>
        <v>1810</v>
      </c>
      <c r="K25" s="11">
        <v>743</v>
      </c>
    </row>
    <row r="26" spans="1:11" s="6" customFormat="1" ht="22.5" x14ac:dyDescent="0.25">
      <c r="A26" s="10" t="s">
        <v>67</v>
      </c>
      <c r="B26" s="10" t="s">
        <v>68</v>
      </c>
      <c r="C26" s="10" t="s">
        <v>69</v>
      </c>
      <c r="D26" s="11">
        <f>D27+D29+D30</f>
        <v>36000</v>
      </c>
      <c r="E26" s="11">
        <f>E27+E29+E30</f>
        <v>36000</v>
      </c>
      <c r="F26" s="11">
        <f>F27+F29+F30</f>
        <v>10900</v>
      </c>
      <c r="G26" s="11">
        <f>G27+G29+G30</f>
        <v>10900</v>
      </c>
      <c r="H26" s="11">
        <f>H27+H29+H30</f>
        <v>10900</v>
      </c>
      <c r="I26" s="11">
        <f>I27+I29+I30</f>
        <v>6566</v>
      </c>
      <c r="J26" s="11">
        <f>H26-I26</f>
        <v>4334</v>
      </c>
      <c r="K26" s="11">
        <f>K27+K29+K30</f>
        <v>2489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</f>
        <v>16500</v>
      </c>
      <c r="E27" s="11">
        <f>+E28</f>
        <v>16500</v>
      </c>
      <c r="F27" s="11">
        <f>+F28</f>
        <v>10900</v>
      </c>
      <c r="G27" s="11">
        <f>+G28</f>
        <v>10900</v>
      </c>
      <c r="H27" s="11">
        <f>+H28</f>
        <v>10900</v>
      </c>
      <c r="I27" s="11">
        <f>+I28</f>
        <v>6566</v>
      </c>
      <c r="J27" s="11">
        <f>H27-I27</f>
        <v>4334</v>
      </c>
      <c r="K27" s="11">
        <f>+K28</f>
        <v>2489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v>16500</v>
      </c>
      <c r="E28" s="11">
        <v>16500</v>
      </c>
      <c r="F28" s="11">
        <v>10900</v>
      </c>
      <c r="G28" s="11">
        <v>10900</v>
      </c>
      <c r="H28" s="11">
        <v>10900</v>
      </c>
      <c r="I28" s="11">
        <v>6566</v>
      </c>
      <c r="J28" s="11">
        <f>H28-I28</f>
        <v>4334</v>
      </c>
      <c r="K28" s="11">
        <v>2489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8834</v>
      </c>
      <c r="E29" s="11">
        <v>8834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</f>
        <v>10666</v>
      </c>
      <c r="E30" s="11">
        <f>E31</f>
        <v>10666</v>
      </c>
      <c r="F30" s="11">
        <f>F31</f>
        <v>0</v>
      </c>
      <c r="G30" s="11">
        <f>G31</f>
        <v>0</v>
      </c>
      <c r="H30" s="11">
        <f>H31</f>
        <v>0</v>
      </c>
      <c r="I30" s="11">
        <f>I31</f>
        <v>0</v>
      </c>
      <c r="J30" s="11">
        <f>H30-I30</f>
        <v>0</v>
      </c>
      <c r="K30" s="11">
        <f>K31</f>
        <v>0</v>
      </c>
    </row>
    <row r="31" spans="1:11" s="6" customFormat="1" x14ac:dyDescent="0.25">
      <c r="A31" s="10" t="s">
        <v>82</v>
      </c>
      <c r="B31" s="10" t="s">
        <v>83</v>
      </c>
      <c r="C31" s="10" t="s">
        <v>84</v>
      </c>
      <c r="D31" s="11">
        <v>10666</v>
      </c>
      <c r="E31" s="11">
        <v>10666</v>
      </c>
      <c r="F31" s="11">
        <v>0</v>
      </c>
      <c r="G31" s="11">
        <v>0</v>
      </c>
      <c r="H31" s="11">
        <v>0</v>
      </c>
      <c r="I31" s="11">
        <v>0</v>
      </c>
      <c r="J31" s="11">
        <f>H31-I31</f>
        <v>0</v>
      </c>
      <c r="K31" s="11">
        <v>0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85</v>
      </c>
      <c r="B33" s="13"/>
      <c r="C33" s="13"/>
      <c r="D33" s="13"/>
      <c r="E33" s="13" t="s">
        <v>87</v>
      </c>
      <c r="F33" s="13"/>
      <c r="G33" s="13"/>
      <c r="H33" s="13"/>
      <c r="I33" s="13" t="s">
        <v>88</v>
      </c>
      <c r="J33" s="13"/>
      <c r="K33" s="13"/>
      <c r="L33" s="13"/>
    </row>
    <row r="34" spans="1:12" x14ac:dyDescent="0.25">
      <c r="A34" s="3" t="s">
        <v>86</v>
      </c>
      <c r="B34" s="3"/>
      <c r="C34" s="3"/>
      <c r="D34" s="3"/>
      <c r="E34" s="3"/>
      <c r="F34" s="3"/>
      <c r="G34" s="3"/>
      <c r="H34" s="3"/>
      <c r="I34" s="3" t="s">
        <v>89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1">
    <mergeCell ref="A33:D33"/>
    <mergeCell ref="A34:D34"/>
    <mergeCell ref="E33:H33"/>
    <mergeCell ref="E34:H34"/>
    <mergeCell ref="I33:L33"/>
    <mergeCell ref="I34:L34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2017-07-26T07:55:55Z</dcterms:created>
  <dcterms:modified xsi:type="dcterms:W3CDTF">2017-07-26T07:55:57Z</dcterms:modified>
</cp:coreProperties>
</file>